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030" windowHeight="7965" activeTab="0"/>
  </bookViews>
  <sheets>
    <sheet name="Resultate 2020" sheetId="1" r:id="rId1"/>
    <sheet name="Tabelle1" sheetId="2" r:id="rId2"/>
    <sheet name="Tabelle2" sheetId="3" r:id="rId3"/>
    <sheet name="Tabelle3" sheetId="4" r:id="rId4"/>
    <sheet name="Tabelle4" sheetId="5" r:id="rId5"/>
    <sheet name="Tabelle5" sheetId="6" r:id="rId6"/>
  </sheets>
  <definedNames>
    <definedName name="_xlnm._FilterDatabase" localSheetId="4" hidden="1">'Tabelle4'!$A$3:$E$43</definedName>
  </definedNames>
  <calcPr fullCalcOnLoad="1"/>
</workbook>
</file>

<file path=xl/sharedStrings.xml><?xml version="1.0" encoding="utf-8"?>
<sst xmlns="http://schemas.openxmlformats.org/spreadsheetml/2006/main" count="476" uniqueCount="108">
  <si>
    <t>1. Runde</t>
  </si>
  <si>
    <t>2. Runde</t>
  </si>
  <si>
    <t>Total</t>
  </si>
  <si>
    <t>2ème tour</t>
  </si>
  <si>
    <t>Verein     Société</t>
  </si>
  <si>
    <t>Les résultats par groupe selon le classement final:</t>
  </si>
  <si>
    <t>1er tour</t>
  </si>
  <si>
    <t>Visp-Eyholz</t>
  </si>
  <si>
    <t>C</t>
  </si>
  <si>
    <t>G</t>
  </si>
  <si>
    <r>
      <t>F</t>
    </r>
    <r>
      <rPr>
        <sz val="14"/>
        <rFont val="Arial"/>
        <family val="2"/>
      </rPr>
      <t xml:space="preserve">EDERATION </t>
    </r>
    <r>
      <rPr>
        <b/>
        <sz val="14"/>
        <rFont val="Arial"/>
        <family val="2"/>
      </rPr>
      <t>S</t>
    </r>
    <r>
      <rPr>
        <sz val="14"/>
        <rFont val="Arial"/>
        <family val="2"/>
      </rPr>
      <t xml:space="preserve">PORTIVE </t>
    </r>
    <r>
      <rPr>
        <b/>
        <sz val="14"/>
        <rFont val="Arial"/>
        <family val="2"/>
      </rPr>
      <t>V</t>
    </r>
    <r>
      <rPr>
        <sz val="14"/>
        <rFont val="Arial"/>
        <family val="2"/>
      </rPr>
      <t xml:space="preserve">ALAISANNE DE </t>
    </r>
    <r>
      <rPr>
        <b/>
        <sz val="14"/>
        <rFont val="Arial"/>
        <family val="2"/>
      </rPr>
      <t>T</t>
    </r>
    <r>
      <rPr>
        <sz val="14"/>
        <rFont val="Arial"/>
        <family val="2"/>
      </rPr>
      <t>IR</t>
    </r>
  </si>
  <si>
    <r>
      <t>W</t>
    </r>
    <r>
      <rPr>
        <sz val="14"/>
        <rFont val="Arial"/>
        <family val="2"/>
      </rPr>
      <t xml:space="preserve">ALLISER </t>
    </r>
    <r>
      <rPr>
        <b/>
        <sz val="14"/>
        <rFont val="Arial"/>
        <family val="2"/>
      </rPr>
      <t>S</t>
    </r>
    <r>
      <rPr>
        <sz val="14"/>
        <rFont val="Arial"/>
        <family val="2"/>
      </rPr>
      <t xml:space="preserve">CHIESS </t>
    </r>
    <r>
      <rPr>
        <b/>
        <sz val="14"/>
        <rFont val="Arial"/>
        <family val="2"/>
      </rPr>
      <t>S</t>
    </r>
    <r>
      <rPr>
        <sz val="14"/>
        <rFont val="Arial"/>
        <family val="2"/>
      </rPr>
      <t xml:space="preserve">PORT </t>
    </r>
    <r>
      <rPr>
        <b/>
        <sz val="14"/>
        <rFont val="Arial"/>
        <family val="2"/>
      </rPr>
      <t>V</t>
    </r>
    <r>
      <rPr>
        <sz val="14"/>
        <rFont val="Arial"/>
        <family val="2"/>
      </rPr>
      <t>ERBAND</t>
    </r>
  </si>
  <si>
    <t xml:space="preserve">         FSVT.</t>
  </si>
  <si>
    <t xml:space="preserve">         WSSV.</t>
  </si>
  <si>
    <t>Rg.</t>
  </si>
  <si>
    <t xml:space="preserve">Meilleurs résultats couché / höchste Einzelresultat liegend </t>
  </si>
  <si>
    <t>Meilleurs résultats à genou / höchste Einzelresultat kniend</t>
  </si>
  <si>
    <t>Nom  - Prénom</t>
  </si>
  <si>
    <t>Name - Vorname</t>
  </si>
  <si>
    <t>Savièse 1</t>
  </si>
  <si>
    <t>Châble-Croix 1</t>
  </si>
  <si>
    <t>Carabine 50 / Gewehr 50m</t>
  </si>
  <si>
    <t xml:space="preserve">St-Léonard </t>
  </si>
  <si>
    <t>Briglina</t>
  </si>
  <si>
    <t>Zumstein Fabian</t>
  </si>
  <si>
    <t>Imhof Martin</t>
  </si>
  <si>
    <t>Furrer Peter</t>
  </si>
  <si>
    <t>Mottier Laurent</t>
  </si>
  <si>
    <t>Hager Fredy</t>
  </si>
  <si>
    <t>Glis</t>
  </si>
  <si>
    <t>Mischabel-Matterhorn</t>
  </si>
  <si>
    <t>Fiesch</t>
  </si>
  <si>
    <t>Sion 1</t>
  </si>
  <si>
    <t>Port Valais</t>
  </si>
  <si>
    <t xml:space="preserve"> </t>
  </si>
  <si>
    <t>Bumann Christian</t>
  </si>
  <si>
    <t>Abgottspon Ivo</t>
  </si>
  <si>
    <t>Schnidrig Roland</t>
  </si>
  <si>
    <t>Zurbriggen Lothar</t>
  </si>
  <si>
    <t>FSVT</t>
  </si>
  <si>
    <t>WSSV</t>
  </si>
  <si>
    <r>
      <t>F</t>
    </r>
    <r>
      <rPr>
        <sz val="12"/>
        <rFont val="Arial"/>
        <family val="2"/>
      </rPr>
      <t xml:space="preserve">EDERATION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PORTIVE </t>
    </r>
    <r>
      <rPr>
        <b/>
        <sz val="12"/>
        <rFont val="Arial"/>
        <family val="2"/>
      </rPr>
      <t>V</t>
    </r>
    <r>
      <rPr>
        <sz val="12"/>
        <rFont val="Arial"/>
        <family val="2"/>
      </rPr>
      <t xml:space="preserve">ALAISANNE DE </t>
    </r>
    <r>
      <rPr>
        <b/>
        <sz val="12"/>
        <rFont val="Arial"/>
        <family val="2"/>
      </rPr>
      <t>T</t>
    </r>
    <r>
      <rPr>
        <sz val="12"/>
        <rFont val="Arial"/>
        <family val="2"/>
      </rPr>
      <t>IR</t>
    </r>
  </si>
  <si>
    <t>1. Runde
1er tour</t>
  </si>
  <si>
    <t>2. Runde
1er tour</t>
  </si>
  <si>
    <t>Rang</t>
  </si>
  <si>
    <t>Verein
societe</t>
  </si>
  <si>
    <t>Roh Frederic</t>
  </si>
  <si>
    <t>2ème tour      2. Runde</t>
  </si>
  <si>
    <t>1er tour           1. Runde</t>
  </si>
  <si>
    <t>Unnergoms, Fiesch</t>
  </si>
  <si>
    <t>Cible de Sion 1</t>
  </si>
  <si>
    <t>Williner Julien</t>
  </si>
  <si>
    <t>Blatter Herbert</t>
  </si>
  <si>
    <t>Gasser André</t>
  </si>
  <si>
    <t>Bregy Mario</t>
  </si>
  <si>
    <t>Kummer Walter</t>
  </si>
  <si>
    <t>Zentriegen Romeo</t>
  </si>
  <si>
    <t>Dirrern Roland</t>
  </si>
  <si>
    <t>Jeitziner Fernando</t>
  </si>
  <si>
    <t>Mazotti Sandra</t>
  </si>
  <si>
    <t>Jeitziner Manuel</t>
  </si>
  <si>
    <t>Clausen Leo</t>
  </si>
  <si>
    <t>Tenisch Roger</t>
  </si>
  <si>
    <t>Tenisch Thomas</t>
  </si>
  <si>
    <t>Inderschmitten Raphael</t>
  </si>
  <si>
    <t>Burgener Thomas</t>
  </si>
  <si>
    <t>Roh Frédéric</t>
  </si>
  <si>
    <t>Vanney Remy</t>
  </si>
  <si>
    <t>Wasmer Kilian</t>
  </si>
  <si>
    <t>Winiger André</t>
  </si>
  <si>
    <t>Gaspoz Silvia</t>
  </si>
  <si>
    <t>Viret Patrick</t>
  </si>
  <si>
    <t>Morard Eric</t>
  </si>
  <si>
    <t>Beugenies Wiliams</t>
  </si>
  <si>
    <t>Rossier Ivan</t>
  </si>
  <si>
    <t>Posse Eric</t>
  </si>
  <si>
    <t>Châble-Croix</t>
  </si>
  <si>
    <t>Walliser Gruppenfinal Elite in Châble-Croix, 23. August 2020</t>
  </si>
  <si>
    <t>Finale Cantonale de Groupes élite à Châble-Croix, 23 août 2020</t>
  </si>
  <si>
    <t xml:space="preserve">         FSVT</t>
  </si>
  <si>
    <t xml:space="preserve">         WSSV</t>
  </si>
  <si>
    <t>Eyholzer Markus</t>
  </si>
  <si>
    <t>Lengen Alexandra</t>
  </si>
  <si>
    <t>Rossiedr Ivan</t>
  </si>
  <si>
    <t>Posse Reic</t>
  </si>
  <si>
    <t>Maschio Reynold</t>
  </si>
  <si>
    <t>Aymo Tania</t>
  </si>
  <si>
    <t>Saviese 1</t>
  </si>
  <si>
    <t>Unnergoms</t>
  </si>
  <si>
    <t>Sion</t>
  </si>
  <si>
    <t>Mischabel Matterhorn</t>
  </si>
  <si>
    <t>Chable Croix</t>
  </si>
  <si>
    <t>Brugger Jean Luc</t>
  </si>
  <si>
    <t>Syvain Chameton</t>
  </si>
  <si>
    <t>Canesso Didier</t>
  </si>
  <si>
    <t>Favey Gilbert</t>
  </si>
  <si>
    <t>Corentin Decaillet</t>
  </si>
  <si>
    <t>SG Glis</t>
  </si>
  <si>
    <t>Barmoz Vincent</t>
  </si>
  <si>
    <t>Pellet Jacues</t>
  </si>
  <si>
    <t>Einzel Tagessieger</t>
  </si>
  <si>
    <t>k</t>
  </si>
  <si>
    <t>Stellung</t>
  </si>
  <si>
    <t>Name</t>
  </si>
  <si>
    <t>L</t>
  </si>
  <si>
    <t>Favez Gilbert</t>
  </si>
  <si>
    <t>Syvain Charreton</t>
  </si>
  <si>
    <t>+</t>
  </si>
</sst>
</file>

<file path=xl/styles.xml><?xml version="1.0" encoding="utf-8"?>
<styleSheet xmlns="http://schemas.openxmlformats.org/spreadsheetml/2006/main">
  <numFmts count="5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#,##0\ &quot;Fr.&quot;;\-#,##0\ &quot;Fr.&quot;"/>
    <numFmt numFmtId="179" formatCode="#,##0\ &quot;Fr.&quot;;[Red]\-#,##0\ &quot;Fr.&quot;"/>
    <numFmt numFmtId="180" formatCode="#,##0.00\ &quot;Fr.&quot;;\-#,##0.00\ &quot;Fr.&quot;"/>
    <numFmt numFmtId="181" formatCode="#,##0.00\ &quot;Fr.&quot;;[Red]\-#,##0.00\ &quot;Fr.&quot;"/>
    <numFmt numFmtId="182" formatCode="_-* #,##0\ &quot;Fr.&quot;_-;\-* #,##0\ &quot;Fr.&quot;_-;_-* &quot;-&quot;\ &quot;Fr.&quot;_-;_-@_-"/>
    <numFmt numFmtId="183" formatCode="_-* #,##0\ _f_r_._-;\-* #,##0\ _f_r_._-;_-* &quot;-&quot;\ _f_r_._-;_-@_-"/>
    <numFmt numFmtId="184" formatCode="_-* #,##0.00\ &quot;Fr.&quot;_-;\-* #,##0.00\ &quot;Fr.&quot;_-;_-* &quot;-&quot;??\ &quot;Fr.&quot;_-;_-@_-"/>
    <numFmt numFmtId="185" formatCode="_-* #,##0.00\ _f_r_._-;\-* #,##0.00\ _f_r_._-;_-* &quot;-&quot;??\ _f_r_._-;_-@_-"/>
    <numFmt numFmtId="186" formatCode="&quot;€&quot;\ #,##0;&quot;€&quot;\ \-#,##0"/>
    <numFmt numFmtId="187" formatCode="&quot;€&quot;\ #,##0;[Red]&quot;€&quot;\ \-#,##0"/>
    <numFmt numFmtId="188" formatCode="&quot;€&quot;\ #,##0.00;&quot;€&quot;\ \-#,##0.00"/>
    <numFmt numFmtId="189" formatCode="&quot;€&quot;\ #,##0.00;[Red]&quot;€&quot;\ \-#,##0.00"/>
    <numFmt numFmtId="190" formatCode="_ &quot;€&quot;\ * #,##0_ ;_ &quot;€&quot;\ * \-#,##0_ ;_ &quot;€&quot;\ * &quot;-&quot;_ ;_ @_ "/>
    <numFmt numFmtId="191" formatCode="_ &quot;€&quot;\ * #,##0.00_ ;_ &quot;€&quot;\ * \-#,##0.00_ ;_ &quot;€&quot;\ * &quot;-&quot;??_ ;_ @_ "/>
    <numFmt numFmtId="192" formatCode="&quot;SFr.&quot;\ #,##0;&quot;SFr.&quot;\ \-#,##0"/>
    <numFmt numFmtId="193" formatCode="&quot;SFr.&quot;\ #,##0;[Red]&quot;SFr.&quot;\ \-#,##0"/>
    <numFmt numFmtId="194" formatCode="&quot;SFr.&quot;\ #,##0.00;&quot;SFr.&quot;\ \-#,##0.00"/>
    <numFmt numFmtId="195" formatCode="&quot;SFr.&quot;\ #,##0.00;[Red]&quot;SFr.&quot;\ \-#,##0.00"/>
    <numFmt numFmtId="196" formatCode="_ &quot;SFr.&quot;\ * #,##0_ ;_ &quot;SFr.&quot;\ * \-#,##0_ ;_ &quot;SFr.&quot;\ * &quot;-&quot;_ ;_ @_ "/>
    <numFmt numFmtId="197" formatCode="_ &quot;SFr.&quot;\ * #,##0.00_ ;_ &quot;SFr.&quot;\ * \-#,##0.00_ ;_ &quot;SFr.&quot;\ * &quot;-&quot;??_ ;_ @_ "/>
    <numFmt numFmtId="198" formatCode="&quot;Fr &quot;#,##0;\-&quot;Fr &quot;#,##0"/>
    <numFmt numFmtId="199" formatCode="&quot;Fr &quot;#,##0;[Red]\-&quot;Fr &quot;#,##0"/>
    <numFmt numFmtId="200" formatCode="&quot;Fr &quot;#,##0.00;\-&quot;Fr &quot;#,##0.00"/>
    <numFmt numFmtId="201" formatCode="&quot;Fr &quot;#,##0.00;[Red]\-&quot;Fr &quot;#,##0.00"/>
    <numFmt numFmtId="202" formatCode="_-&quot;Fr &quot;* #,##0_-;\-&quot;Fr &quot;* #,##0_-;_-&quot;Fr &quot;* &quot;-&quot;_-;_-@_-"/>
    <numFmt numFmtId="203" formatCode="_-* #,##0_-;\-* #,##0_-;_-* &quot;-&quot;_-;_-@_-"/>
    <numFmt numFmtId="204" formatCode="_-&quot;Fr &quot;* #,##0.00_-;\-&quot;Fr &quot;* #,##0.00_-;_-&quot;Fr &quot;* &quot;-&quot;??_-;_-@_-"/>
    <numFmt numFmtId="205" formatCode="_-* #,##0.00_-;\-* #,##0.00_-;_-* &quot;-&quot;??_-;_-@_-"/>
    <numFmt numFmtId="206" formatCode="&quot;Vrai&quot;;&quot;Vrai&quot;;&quot;Faux&quot;"/>
    <numFmt numFmtId="207" formatCode="&quot;Actif&quot;;&quot;Actif&quot;;&quot;Inactif&quot;"/>
    <numFmt numFmtId="208" formatCode="0.0"/>
    <numFmt numFmtId="209" formatCode="0.000"/>
  </numFmts>
  <fonts count="58">
    <font>
      <sz val="10"/>
      <name val="Arial"/>
      <family val="0"/>
    </font>
    <font>
      <sz val="10"/>
      <name val="Tahoma"/>
      <family val="2"/>
    </font>
    <font>
      <sz val="14"/>
      <name val="Tahoma"/>
      <family val="2"/>
    </font>
    <font>
      <sz val="18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 Black"/>
      <family val="2"/>
    </font>
    <font>
      <sz val="16"/>
      <name val="Arial Black"/>
      <family val="2"/>
    </font>
    <font>
      <i/>
      <sz val="12"/>
      <name val="Arial"/>
      <family val="2"/>
    </font>
    <font>
      <b/>
      <u val="single"/>
      <sz val="2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dotted"/>
      <right style="dotted"/>
      <top style="double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double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2" fillId="33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3" fillId="0" borderId="13" xfId="0" applyFont="1" applyBorder="1" applyAlignment="1">
      <alignment/>
    </xf>
    <xf numFmtId="0" fontId="13" fillId="0" borderId="12" xfId="0" applyFont="1" applyBorder="1" applyAlignment="1">
      <alignment/>
    </xf>
    <xf numFmtId="0" fontId="14" fillId="33" borderId="18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left" vertical="center"/>
    </xf>
    <xf numFmtId="0" fontId="14" fillId="33" borderId="14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wrapText="1"/>
    </xf>
    <xf numFmtId="0" fontId="12" fillId="0" borderId="32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7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13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2" fontId="0" fillId="0" borderId="0" xfId="0" applyNumberFormat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2" fontId="12" fillId="0" borderId="10" xfId="0" applyNumberFormat="1" applyFont="1" applyBorder="1" applyAlignment="1">
      <alignment horizontal="center"/>
    </xf>
    <xf numFmtId="2" fontId="14" fillId="0" borderId="22" xfId="0" applyNumberFormat="1" applyFont="1" applyFill="1" applyBorder="1" applyAlignment="1">
      <alignment horizontal="center" vertical="center"/>
    </xf>
    <xf numFmtId="2" fontId="14" fillId="0" borderId="23" xfId="0" applyNumberFormat="1" applyFont="1" applyFill="1" applyBorder="1" applyAlignment="1">
      <alignment horizontal="center" vertical="center"/>
    </xf>
    <xf numFmtId="2" fontId="14" fillId="33" borderId="20" xfId="0" applyNumberFormat="1" applyFont="1" applyFill="1" applyBorder="1" applyAlignment="1">
      <alignment horizontal="center" vertical="center"/>
    </xf>
    <xf numFmtId="2" fontId="14" fillId="0" borderId="27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14" fillId="0" borderId="0" xfId="0" applyFont="1" applyAlignment="1">
      <alignment/>
    </xf>
    <xf numFmtId="0" fontId="10" fillId="0" borderId="33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3" fillId="34" borderId="33" xfId="0" applyFont="1" applyFill="1" applyBorder="1" applyAlignment="1">
      <alignment/>
    </xf>
    <xf numFmtId="0" fontId="13" fillId="0" borderId="33" xfId="0" applyFont="1" applyBorder="1" applyAlignment="1">
      <alignment/>
    </xf>
    <xf numFmtId="0" fontId="13" fillId="34" borderId="33" xfId="0" applyFont="1" applyFill="1" applyBorder="1" applyAlignment="1">
      <alignment horizontal="center"/>
    </xf>
    <xf numFmtId="0" fontId="13" fillId="0" borderId="33" xfId="0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0" fillId="34" borderId="33" xfId="0" applyNumberFormat="1" applyFont="1" applyFill="1" applyBorder="1" applyAlignment="1">
      <alignment/>
    </xf>
    <xf numFmtId="2" fontId="13" fillId="34" borderId="33" xfId="0" applyNumberFormat="1" applyFont="1" applyFill="1" applyBorder="1" applyAlignment="1">
      <alignment/>
    </xf>
    <xf numFmtId="2" fontId="10" fillId="0" borderId="33" xfId="0" applyNumberFormat="1" applyFont="1" applyBorder="1" applyAlignment="1">
      <alignment/>
    </xf>
    <xf numFmtId="2" fontId="13" fillId="0" borderId="33" xfId="0" applyNumberFormat="1" applyFont="1" applyBorder="1" applyAlignment="1">
      <alignment/>
    </xf>
    <xf numFmtId="0" fontId="13" fillId="33" borderId="33" xfId="0" applyFont="1" applyFill="1" applyBorder="1" applyAlignment="1">
      <alignment/>
    </xf>
    <xf numFmtId="2" fontId="10" fillId="33" borderId="33" xfId="0" applyNumberFormat="1" applyFont="1" applyFill="1" applyBorder="1" applyAlignment="1">
      <alignment/>
    </xf>
    <xf numFmtId="2" fontId="13" fillId="33" borderId="33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Alignment="1">
      <alignment horizontal="center"/>
    </xf>
    <xf numFmtId="208" fontId="5" fillId="0" borderId="10" xfId="0" applyNumberFormat="1" applyFont="1" applyBorder="1" applyAlignment="1">
      <alignment horizontal="center"/>
    </xf>
    <xf numFmtId="208" fontId="12" fillId="0" borderId="10" xfId="0" applyNumberFormat="1" applyFont="1" applyBorder="1" applyAlignment="1">
      <alignment horizontal="center"/>
    </xf>
    <xf numFmtId="208" fontId="14" fillId="33" borderId="34" xfId="0" applyNumberFormat="1" applyFont="1" applyFill="1" applyBorder="1" applyAlignment="1">
      <alignment horizontal="center" vertical="center"/>
    </xf>
    <xf numFmtId="208" fontId="14" fillId="33" borderId="10" xfId="0" applyNumberFormat="1" applyFont="1" applyFill="1" applyBorder="1" applyAlignment="1">
      <alignment horizontal="center" vertical="center"/>
    </xf>
    <xf numFmtId="208" fontId="14" fillId="33" borderId="20" xfId="0" applyNumberFormat="1" applyFont="1" applyFill="1" applyBorder="1" applyAlignment="1">
      <alignment horizontal="center" vertical="center"/>
    </xf>
    <xf numFmtId="208" fontId="14" fillId="0" borderId="10" xfId="0" applyNumberFormat="1" applyFont="1" applyFill="1" applyBorder="1" applyAlignment="1">
      <alignment horizontal="center" vertical="center"/>
    </xf>
    <xf numFmtId="208" fontId="14" fillId="0" borderId="19" xfId="0" applyNumberFormat="1" applyFont="1" applyFill="1" applyBorder="1" applyAlignment="1">
      <alignment horizontal="center" vertical="center"/>
    </xf>
    <xf numFmtId="208" fontId="12" fillId="0" borderId="0" xfId="0" applyNumberFormat="1" applyFont="1" applyBorder="1" applyAlignment="1">
      <alignment horizontal="center"/>
    </xf>
    <xf numFmtId="208" fontId="12" fillId="0" borderId="14" xfId="0" applyNumberFormat="1" applyFont="1" applyBorder="1" applyAlignment="1">
      <alignment horizontal="center"/>
    </xf>
    <xf numFmtId="208" fontId="12" fillId="0" borderId="35" xfId="0" applyNumberFormat="1" applyFont="1" applyBorder="1" applyAlignment="1">
      <alignment horizontal="center"/>
    </xf>
    <xf numFmtId="0" fontId="14" fillId="33" borderId="36" xfId="0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1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17" fillId="0" borderId="11" xfId="0" applyFont="1" applyBorder="1" applyAlignment="1">
      <alignment horizontal="right" vertical="center"/>
    </xf>
    <xf numFmtId="0" fontId="16" fillId="0" borderId="11" xfId="0" applyFont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1200150</xdr:colOff>
      <xdr:row>2</xdr:row>
      <xdr:rowOff>781050</xdr:rowOff>
    </xdr:to>
    <xdr:pic>
      <xdr:nvPicPr>
        <xdr:cNvPr id="1" name="Image 3" descr="FSVT_LogoCervin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49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1438275</xdr:colOff>
      <xdr:row>5</xdr:row>
      <xdr:rowOff>171450</xdr:rowOff>
    </xdr:to>
    <xdr:pic>
      <xdr:nvPicPr>
        <xdr:cNvPr id="1" name="Image 3" descr="FSVT_LogoCervin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4382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1</xdr:col>
      <xdr:colOff>438150</xdr:colOff>
      <xdr:row>3</xdr:row>
      <xdr:rowOff>57150</xdr:rowOff>
    </xdr:to>
    <xdr:pic>
      <xdr:nvPicPr>
        <xdr:cNvPr id="1" name="Image 3" descr="FSVT_LogoCervin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857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4"/>
  <sheetViews>
    <sheetView tabSelected="1" zoomScale="120" zoomScaleNormal="120" zoomScalePageLayoutView="0" workbookViewId="0" topLeftCell="B201">
      <selection activeCell="D204" sqref="D204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37.421875" style="1" customWidth="1"/>
    <col min="4" max="4" width="15.8515625" style="8" customWidth="1"/>
    <col min="5" max="5" width="18.7109375" style="8" customWidth="1"/>
    <col min="6" max="6" width="24.8515625" style="8" customWidth="1"/>
    <col min="7" max="7" width="13.57421875" style="1" customWidth="1"/>
    <col min="8" max="8" width="22.421875" style="1" customWidth="1"/>
    <col min="9" max="9" width="4.7109375" style="1" customWidth="1"/>
    <col min="10" max="10" width="3.8515625" style="1" customWidth="1"/>
    <col min="11" max="11" width="4.140625" style="1" customWidth="1"/>
    <col min="12" max="16384" width="11.421875" style="1" customWidth="1"/>
  </cols>
  <sheetData>
    <row r="1" spans="1:7" ht="30" customHeight="1">
      <c r="A1" s="25"/>
      <c r="B1" s="25"/>
      <c r="C1" s="111" t="s">
        <v>79</v>
      </c>
      <c r="D1" s="160" t="s">
        <v>10</v>
      </c>
      <c r="E1" s="160"/>
      <c r="F1" s="160"/>
      <c r="G1" s="110"/>
    </row>
    <row r="2" spans="1:7" ht="30" customHeight="1">
      <c r="A2" s="23"/>
      <c r="B2" s="23"/>
      <c r="C2" s="112" t="s">
        <v>80</v>
      </c>
      <c r="D2" s="161" t="s">
        <v>11</v>
      </c>
      <c r="E2" s="161"/>
      <c r="F2" s="161"/>
      <c r="G2" s="110"/>
    </row>
    <row r="3" spans="1:7" ht="66" customHeight="1" thickBot="1">
      <c r="A3" s="22"/>
      <c r="B3" s="22"/>
      <c r="C3" s="22"/>
      <c r="D3" s="109" t="s">
        <v>21</v>
      </c>
      <c r="E3" s="109"/>
      <c r="F3" s="109"/>
      <c r="G3" s="105"/>
    </row>
    <row r="4" spans="1:7" ht="66" customHeight="1">
      <c r="A4" s="6"/>
      <c r="B4" s="6"/>
      <c r="C4" s="6"/>
      <c r="D4" s="104"/>
      <c r="E4" s="104"/>
      <c r="F4" s="104"/>
      <c r="G4" s="105"/>
    </row>
    <row r="5" ht="12.75" customHeight="1">
      <c r="C5" s="5"/>
    </row>
    <row r="6" spans="2:6" s="3" customFormat="1" ht="23.25">
      <c r="B6" s="21" t="s">
        <v>77</v>
      </c>
      <c r="C6" s="21"/>
      <c r="D6" s="21"/>
      <c r="E6" s="21"/>
      <c r="F6" s="21"/>
    </row>
    <row r="7" spans="2:6" s="3" customFormat="1" ht="23.25">
      <c r="B7" s="21" t="s">
        <v>78</v>
      </c>
      <c r="C7" s="21"/>
      <c r="D7" s="21"/>
      <c r="E7" s="21"/>
      <c r="F7" s="21"/>
    </row>
    <row r="8" spans="2:6" s="3" customFormat="1" ht="19.5" customHeight="1" thickBot="1">
      <c r="B8" s="21"/>
      <c r="C8" s="21"/>
      <c r="D8" s="21"/>
      <c r="E8" s="21"/>
      <c r="F8" s="21"/>
    </row>
    <row r="9" spans="2:6" ht="12.75" customHeight="1" hidden="1">
      <c r="B9" s="19"/>
      <c r="C9" s="19"/>
      <c r="D9" s="15"/>
      <c r="E9" s="15"/>
      <c r="F9" s="15"/>
    </row>
    <row r="10" spans="2:6" ht="21" customHeight="1">
      <c r="B10" s="154" t="s">
        <v>14</v>
      </c>
      <c r="C10" s="152" t="s">
        <v>4</v>
      </c>
      <c r="D10" s="158" t="s">
        <v>48</v>
      </c>
      <c r="E10" s="158" t="s">
        <v>47</v>
      </c>
      <c r="F10" s="156" t="s">
        <v>2</v>
      </c>
    </row>
    <row r="11" spans="2:7" ht="28.5" customHeight="1" thickBot="1">
      <c r="B11" s="155"/>
      <c r="C11" s="153"/>
      <c r="D11" s="159"/>
      <c r="E11" s="159"/>
      <c r="F11" s="157"/>
      <c r="G11" s="6"/>
    </row>
    <row r="12" spans="2:7" ht="24.75" customHeight="1" thickTop="1">
      <c r="B12" s="75">
        <v>1</v>
      </c>
      <c r="C12" s="80" t="s">
        <v>7</v>
      </c>
      <c r="D12" s="142">
        <v>1009.0999999999999</v>
      </c>
      <c r="E12" s="143">
        <v>1008.4000000000001</v>
      </c>
      <c r="F12" s="144">
        <v>2017.5</v>
      </c>
      <c r="G12" s="6"/>
    </row>
    <row r="13" spans="2:7" ht="24.75" customHeight="1">
      <c r="B13" s="150">
        <v>2</v>
      </c>
      <c r="C13" s="151" t="s">
        <v>19</v>
      </c>
      <c r="D13" s="143">
        <v>989.1999999999999</v>
      </c>
      <c r="E13" s="143">
        <v>977.0000000000001</v>
      </c>
      <c r="F13" s="144">
        <v>1966.2</v>
      </c>
      <c r="G13" s="6"/>
    </row>
    <row r="14" spans="2:7" ht="24.75" customHeight="1">
      <c r="B14" s="150">
        <v>3</v>
      </c>
      <c r="C14" s="151" t="s">
        <v>50</v>
      </c>
      <c r="D14" s="145">
        <v>976.8</v>
      </c>
      <c r="E14" s="145">
        <v>984.1999999999999</v>
      </c>
      <c r="F14" s="144">
        <v>1961</v>
      </c>
      <c r="G14" s="6"/>
    </row>
    <row r="15" spans="2:7" ht="24.75" customHeight="1">
      <c r="B15" s="150">
        <v>4</v>
      </c>
      <c r="C15" s="151" t="s">
        <v>49</v>
      </c>
      <c r="D15" s="143">
        <v>982.6</v>
      </c>
      <c r="E15" s="143">
        <v>977</v>
      </c>
      <c r="F15" s="144">
        <v>1959.6</v>
      </c>
      <c r="G15" s="6"/>
    </row>
    <row r="16" spans="2:8" ht="24.75" customHeight="1">
      <c r="B16" s="150">
        <v>5</v>
      </c>
      <c r="C16" s="151" t="s">
        <v>30</v>
      </c>
      <c r="D16" s="145">
        <v>972.6000000000001</v>
      </c>
      <c r="E16" s="145">
        <v>972.5999999999999</v>
      </c>
      <c r="F16" s="144">
        <v>1945.2</v>
      </c>
      <c r="G16" s="6"/>
      <c r="H16" s="1" t="s">
        <v>107</v>
      </c>
    </row>
    <row r="17" spans="2:6" ht="24.75" customHeight="1">
      <c r="B17" s="150">
        <v>6</v>
      </c>
      <c r="C17" s="151" t="s">
        <v>76</v>
      </c>
      <c r="D17" s="145">
        <v>963.5999999999999</v>
      </c>
      <c r="E17" s="145">
        <v>980.3000000000001</v>
      </c>
      <c r="F17" s="144">
        <v>1943.9</v>
      </c>
    </row>
    <row r="18" spans="2:6" ht="24.75" customHeight="1">
      <c r="B18" s="79">
        <v>7</v>
      </c>
      <c r="C18" s="80" t="s">
        <v>97</v>
      </c>
      <c r="D18" s="145">
        <v>981.7</v>
      </c>
      <c r="E18" s="146">
        <v>952.5</v>
      </c>
      <c r="F18" s="144">
        <v>1934.2</v>
      </c>
    </row>
    <row r="19" spans="2:6" ht="24.75" customHeight="1">
      <c r="B19" s="79">
        <v>8</v>
      </c>
      <c r="C19" s="123" t="s">
        <v>33</v>
      </c>
      <c r="D19" s="145">
        <v>961.6000000000001</v>
      </c>
      <c r="E19" s="145">
        <v>957.4000000000001</v>
      </c>
      <c r="F19" s="144">
        <v>1919.0000000000002</v>
      </c>
    </row>
    <row r="20" spans="2:6" ht="24.75" customHeight="1">
      <c r="B20" s="79">
        <v>9</v>
      </c>
      <c r="C20" s="80"/>
      <c r="D20" s="118"/>
      <c r="E20" s="119"/>
      <c r="F20" s="120"/>
    </row>
    <row r="21" spans="2:6" ht="24.75" customHeight="1" thickBot="1">
      <c r="B21" s="87">
        <v>10</v>
      </c>
      <c r="C21" s="88"/>
      <c r="D21" s="89"/>
      <c r="E21" s="90"/>
      <c r="F21" s="121"/>
    </row>
    <row r="22" spans="2:6" ht="24.75" customHeight="1">
      <c r="B22" s="107"/>
      <c r="C22" s="108"/>
      <c r="D22" s="107"/>
      <c r="E22" s="107"/>
      <c r="F22" s="107"/>
    </row>
    <row r="23" spans="2:6" ht="24.75" customHeight="1">
      <c r="B23" s="107"/>
      <c r="C23" s="108"/>
      <c r="D23" s="107"/>
      <c r="E23" s="107"/>
      <c r="F23" s="107"/>
    </row>
    <row r="24" spans="2:6" ht="24.75" customHeight="1" hidden="1">
      <c r="B24" s="107"/>
      <c r="C24" s="108"/>
      <c r="D24" s="107"/>
      <c r="E24" s="107"/>
      <c r="F24" s="107"/>
    </row>
    <row r="25" spans="2:6" ht="19.5" customHeight="1">
      <c r="B25" s="53"/>
      <c r="C25" s="54"/>
      <c r="D25" s="55"/>
      <c r="E25" s="55"/>
      <c r="F25" s="55"/>
    </row>
    <row r="26" spans="2:6" ht="19.5" customHeight="1" hidden="1">
      <c r="B26" s="56"/>
      <c r="C26" s="56"/>
      <c r="D26" s="57"/>
      <c r="E26" s="58"/>
      <c r="F26" s="57"/>
    </row>
    <row r="27" spans="2:6" s="4" customFormat="1" ht="15">
      <c r="B27" s="59"/>
      <c r="C27" s="62" t="s">
        <v>15</v>
      </c>
      <c r="D27" s="60"/>
      <c r="E27" s="60"/>
      <c r="F27" s="60"/>
    </row>
    <row r="28" spans="2:6" s="4" customFormat="1" ht="7.5" customHeight="1">
      <c r="B28" s="59"/>
      <c r="C28" s="64"/>
      <c r="D28" s="64"/>
      <c r="E28" s="61"/>
      <c r="F28" s="61"/>
    </row>
    <row r="29" spans="2:6" s="4" customFormat="1" ht="15">
      <c r="B29" s="59"/>
      <c r="C29" s="51" t="s">
        <v>59</v>
      </c>
      <c r="D29" s="114">
        <v>207.99999999999997</v>
      </c>
      <c r="E29" s="114">
        <v>205.79999999999998</v>
      </c>
      <c r="F29" s="117">
        <v>413.79999999999995</v>
      </c>
    </row>
    <row r="30" spans="2:6" s="4" customFormat="1" ht="15">
      <c r="B30" s="59"/>
      <c r="C30" s="51" t="s">
        <v>55</v>
      </c>
      <c r="D30" s="114">
        <v>207.6</v>
      </c>
      <c r="E30" s="114">
        <v>204.2</v>
      </c>
      <c r="F30" s="117">
        <v>411.79999999999995</v>
      </c>
    </row>
    <row r="31" spans="2:6" s="4" customFormat="1" ht="18" customHeight="1">
      <c r="B31" s="59"/>
      <c r="C31" s="106" t="s">
        <v>26</v>
      </c>
      <c r="D31" s="130">
        <v>206.19999999999996</v>
      </c>
      <c r="E31" s="138">
        <v>204.5</v>
      </c>
      <c r="F31" s="139">
        <v>410.69999999999993</v>
      </c>
    </row>
    <row r="32" spans="2:6" s="4" customFormat="1" ht="18" customHeight="1">
      <c r="B32" s="59"/>
      <c r="C32" s="51" t="s">
        <v>70</v>
      </c>
      <c r="D32" s="114">
        <v>206.20000000000002</v>
      </c>
      <c r="E32" s="114">
        <v>204.29999999999998</v>
      </c>
      <c r="F32" s="117">
        <v>410.5</v>
      </c>
    </row>
    <row r="33" spans="2:6" s="4" customFormat="1" ht="18" customHeight="1">
      <c r="B33" s="59"/>
      <c r="C33" s="51" t="s">
        <v>58</v>
      </c>
      <c r="D33" s="114">
        <v>202.39999999999995</v>
      </c>
      <c r="E33" s="114">
        <v>205.60000000000002</v>
      </c>
      <c r="F33" s="117">
        <v>408</v>
      </c>
    </row>
    <row r="34" spans="2:6" s="4" customFormat="1" ht="18" customHeight="1">
      <c r="B34" s="59"/>
      <c r="C34" s="51" t="s">
        <v>85</v>
      </c>
      <c r="D34" s="114">
        <v>204</v>
      </c>
      <c r="E34" s="114">
        <v>203.40000000000003</v>
      </c>
      <c r="F34" s="117">
        <v>407.40000000000003</v>
      </c>
    </row>
    <row r="35" spans="2:6" s="4" customFormat="1" ht="18" customHeight="1">
      <c r="B35" s="59"/>
      <c r="C35" s="51" t="s">
        <v>36</v>
      </c>
      <c r="D35" s="114">
        <v>202.50000000000006</v>
      </c>
      <c r="E35" s="114">
        <v>203.70000000000002</v>
      </c>
      <c r="F35" s="117">
        <v>406.20000000000005</v>
      </c>
    </row>
    <row r="36" spans="2:6" s="4" customFormat="1" ht="18" customHeight="1">
      <c r="B36" s="59"/>
      <c r="C36" s="51" t="s">
        <v>62</v>
      </c>
      <c r="D36" s="114">
        <v>203.1</v>
      </c>
      <c r="E36" s="114">
        <v>201.1</v>
      </c>
      <c r="F36" s="117">
        <v>404.2</v>
      </c>
    </row>
    <row r="37" spans="2:6" s="4" customFormat="1" ht="18" customHeight="1">
      <c r="B37" s="59"/>
      <c r="C37" s="51" t="s">
        <v>92</v>
      </c>
      <c r="D37" s="114">
        <v>206.10000000000002</v>
      </c>
      <c r="E37" s="114">
        <v>197.3</v>
      </c>
      <c r="F37" s="117">
        <v>403.40000000000003</v>
      </c>
    </row>
    <row r="38" spans="2:8" s="4" customFormat="1" ht="19.5" customHeight="1">
      <c r="B38" s="59"/>
      <c r="C38" s="51" t="s">
        <v>54</v>
      </c>
      <c r="D38" s="114">
        <v>200.70000000000002</v>
      </c>
      <c r="E38" s="114">
        <v>202.10000000000002</v>
      </c>
      <c r="F38" s="117">
        <v>402.80000000000007</v>
      </c>
      <c r="H38" s="7"/>
    </row>
    <row r="39" spans="2:8" s="4" customFormat="1" ht="19.5" customHeight="1">
      <c r="B39" s="59"/>
      <c r="C39" s="7"/>
      <c r="D39" s="122"/>
      <c r="E39" s="122"/>
      <c r="F39" s="122"/>
      <c r="H39" s="7"/>
    </row>
    <row r="40" spans="2:8" s="4" customFormat="1" ht="19.5" customHeight="1">
      <c r="B40" s="59"/>
      <c r="C40" s="7"/>
      <c r="D40" s="122"/>
      <c r="E40" s="122"/>
      <c r="F40" s="122"/>
      <c r="H40" s="7"/>
    </row>
    <row r="41" spans="2:6" s="4" customFormat="1" ht="15">
      <c r="B41" s="59"/>
      <c r="C41" s="62" t="s">
        <v>16</v>
      </c>
      <c r="D41" s="60"/>
      <c r="E41" s="60"/>
      <c r="F41" s="60"/>
    </row>
    <row r="42" spans="2:6" s="2" customFormat="1" ht="7.5" customHeight="1">
      <c r="B42" s="65"/>
      <c r="C42" s="64"/>
      <c r="D42" s="64"/>
      <c r="E42" s="61"/>
      <c r="F42" s="61"/>
    </row>
    <row r="43" spans="2:6" s="2" customFormat="1" ht="18">
      <c r="B43" s="65"/>
      <c r="C43" s="51" t="s">
        <v>82</v>
      </c>
      <c r="D43" s="140">
        <v>196.9</v>
      </c>
      <c r="E43" s="140">
        <v>197.2</v>
      </c>
      <c r="F43" s="141">
        <v>394.1</v>
      </c>
    </row>
    <row r="44" spans="2:6" s="2" customFormat="1" ht="18">
      <c r="B44" s="65"/>
      <c r="C44" s="51" t="s">
        <v>60</v>
      </c>
      <c r="D44" s="140">
        <v>195.60000000000002</v>
      </c>
      <c r="E44" s="140">
        <v>195.3</v>
      </c>
      <c r="F44" s="141">
        <v>390.90000000000003</v>
      </c>
    </row>
    <row r="45" spans="2:6" s="2" customFormat="1" ht="18">
      <c r="B45" s="65"/>
      <c r="C45" s="51" t="s">
        <v>66</v>
      </c>
      <c r="D45" s="140">
        <v>192.59999999999997</v>
      </c>
      <c r="E45" s="140">
        <v>196.60000000000002</v>
      </c>
      <c r="F45" s="141">
        <v>389.2</v>
      </c>
    </row>
    <row r="46" spans="2:6" s="2" customFormat="1" ht="18">
      <c r="B46" s="65"/>
      <c r="C46" s="52" t="s">
        <v>71</v>
      </c>
      <c r="D46" s="140">
        <v>190.99999999999997</v>
      </c>
      <c r="E46" s="140">
        <v>195.00000000000003</v>
      </c>
      <c r="F46" s="141">
        <v>386</v>
      </c>
    </row>
    <row r="47" spans="2:6" s="2" customFormat="1" ht="18">
      <c r="B47" s="65"/>
      <c r="C47" s="51" t="s">
        <v>65</v>
      </c>
      <c r="D47" s="140">
        <v>193.6</v>
      </c>
      <c r="E47" s="140">
        <v>190.3</v>
      </c>
      <c r="F47" s="141">
        <v>383.9</v>
      </c>
    </row>
    <row r="48" spans="2:6" s="2" customFormat="1" ht="18" customHeight="1">
      <c r="B48" s="65"/>
      <c r="C48" s="51" t="s">
        <v>56</v>
      </c>
      <c r="D48" s="140">
        <v>190.8</v>
      </c>
      <c r="E48" s="140">
        <v>192.60000000000002</v>
      </c>
      <c r="F48" s="141">
        <v>383.40000000000003</v>
      </c>
    </row>
    <row r="49" spans="2:6" s="2" customFormat="1" ht="18" customHeight="1">
      <c r="B49" s="65"/>
      <c r="C49" s="51" t="s">
        <v>28</v>
      </c>
      <c r="D49" s="140">
        <v>195.09999999999997</v>
      </c>
      <c r="E49" s="140">
        <v>187.6</v>
      </c>
      <c r="F49" s="141">
        <v>382.69999999999993</v>
      </c>
    </row>
    <row r="50" spans="2:6" s="2" customFormat="1" ht="18" customHeight="1">
      <c r="B50" s="65"/>
      <c r="C50" s="51" t="s">
        <v>37</v>
      </c>
      <c r="D50" s="140">
        <v>186.6</v>
      </c>
      <c r="E50" s="140">
        <v>193.49999999999997</v>
      </c>
      <c r="F50" s="141">
        <v>380.09999999999997</v>
      </c>
    </row>
    <row r="51" spans="2:6" s="2" customFormat="1" ht="18" customHeight="1">
      <c r="B51" s="65"/>
      <c r="C51" s="51" t="s">
        <v>64</v>
      </c>
      <c r="D51" s="140">
        <v>189.79999999999998</v>
      </c>
      <c r="E51" s="140">
        <v>188.49999999999997</v>
      </c>
      <c r="F51" s="141">
        <v>378.29999999999995</v>
      </c>
    </row>
    <row r="52" spans="2:6" s="2" customFormat="1" ht="18" customHeight="1">
      <c r="B52" s="65"/>
      <c r="C52" s="51" t="s">
        <v>86</v>
      </c>
      <c r="D52" s="140">
        <v>190.4</v>
      </c>
      <c r="E52" s="140">
        <v>185.49999999999997</v>
      </c>
      <c r="F52" s="141">
        <v>375.9</v>
      </c>
    </row>
    <row r="53" spans="2:6" s="2" customFormat="1" ht="18" customHeight="1">
      <c r="B53" s="65"/>
      <c r="C53" s="7"/>
      <c r="D53" s="9"/>
      <c r="E53" s="9"/>
      <c r="F53" s="29"/>
    </row>
    <row r="54" spans="2:6" s="2" customFormat="1" ht="18" customHeight="1">
      <c r="B54" s="65"/>
      <c r="C54" s="7"/>
      <c r="D54" s="9"/>
      <c r="E54" s="9"/>
      <c r="F54" s="29"/>
    </row>
    <row r="55" spans="2:6" s="2" customFormat="1" ht="18" customHeight="1">
      <c r="B55" s="65"/>
      <c r="C55" s="7"/>
      <c r="D55" s="9"/>
      <c r="E55" s="9"/>
      <c r="F55" s="29"/>
    </row>
    <row r="56" spans="2:6" s="2" customFormat="1" ht="18" customHeight="1">
      <c r="B56" s="65"/>
      <c r="C56" s="7"/>
      <c r="D56" s="9"/>
      <c r="E56" s="9"/>
      <c r="F56" s="29"/>
    </row>
    <row r="57" spans="2:6" s="2" customFormat="1" ht="18" customHeight="1">
      <c r="B57" s="65"/>
      <c r="C57" s="7"/>
      <c r="D57" s="9"/>
      <c r="E57" s="9"/>
      <c r="F57" s="29"/>
    </row>
    <row r="58" spans="2:6" s="2" customFormat="1" ht="18" customHeight="1">
      <c r="B58" s="65"/>
      <c r="C58" s="7"/>
      <c r="D58" s="9"/>
      <c r="E58" s="9"/>
      <c r="F58" s="29"/>
    </row>
    <row r="59" spans="2:6" s="2" customFormat="1" ht="18" customHeight="1">
      <c r="B59" s="65"/>
      <c r="C59" s="7"/>
      <c r="D59" s="9"/>
      <c r="E59" s="9"/>
      <c r="F59" s="29"/>
    </row>
    <row r="60" spans="2:6" s="2" customFormat="1" ht="18" customHeight="1">
      <c r="B60" s="65"/>
      <c r="C60" s="7"/>
      <c r="D60" s="9"/>
      <c r="E60" s="9"/>
      <c r="F60" s="29"/>
    </row>
    <row r="61" spans="2:6" s="2" customFormat="1" ht="18" customHeight="1">
      <c r="B61" s="65"/>
      <c r="C61" s="7"/>
      <c r="D61" s="9"/>
      <c r="E61" s="9"/>
      <c r="F61" s="29"/>
    </row>
    <row r="62" spans="2:6" s="2" customFormat="1" ht="18" customHeight="1">
      <c r="B62" s="65"/>
      <c r="C62" s="7"/>
      <c r="D62" s="9"/>
      <c r="E62" s="9"/>
      <c r="F62" s="29"/>
    </row>
    <row r="63" spans="2:6" s="2" customFormat="1" ht="18" hidden="1">
      <c r="B63" s="65"/>
      <c r="C63" s="54" t="s">
        <v>37</v>
      </c>
      <c r="D63" s="103">
        <v>186.6</v>
      </c>
      <c r="E63" s="102">
        <v>193.49999999999997</v>
      </c>
      <c r="F63" s="63">
        <v>380.09999999999997</v>
      </c>
    </row>
    <row r="64" spans="2:6" s="2" customFormat="1" ht="18">
      <c r="B64" s="65"/>
      <c r="C64" s="54"/>
      <c r="D64" s="103"/>
      <c r="E64" s="102"/>
      <c r="F64" s="63"/>
    </row>
    <row r="65" spans="2:6" s="2" customFormat="1" ht="18" hidden="1">
      <c r="B65" s="65"/>
      <c r="C65" s="54" t="s">
        <v>64</v>
      </c>
      <c r="D65" s="103">
        <v>189.79999999999998</v>
      </c>
      <c r="E65" s="102">
        <v>188.49999999999997</v>
      </c>
      <c r="F65" s="63">
        <v>378.29999999999995</v>
      </c>
    </row>
    <row r="66" spans="2:6" s="2" customFormat="1" ht="18">
      <c r="B66" s="65"/>
      <c r="C66" s="54"/>
      <c r="D66" s="103"/>
      <c r="E66" s="102"/>
      <c r="F66" s="63"/>
    </row>
    <row r="67" spans="2:6" s="2" customFormat="1" ht="18" hidden="1">
      <c r="B67" s="65"/>
      <c r="C67" s="54" t="s">
        <v>86</v>
      </c>
      <c r="D67" s="103">
        <v>190.4</v>
      </c>
      <c r="E67" s="102">
        <v>185.49999999999997</v>
      </c>
      <c r="F67" s="63">
        <v>375.9</v>
      </c>
    </row>
    <row r="68" spans="2:6" s="2" customFormat="1" ht="18">
      <c r="B68" s="65"/>
      <c r="C68" s="54"/>
      <c r="D68" s="103"/>
      <c r="E68" s="102"/>
      <c r="F68" s="63"/>
    </row>
    <row r="69" spans="2:6" s="2" customFormat="1" ht="18">
      <c r="B69" s="65"/>
      <c r="C69" s="54"/>
      <c r="D69" s="103"/>
      <c r="E69" s="102"/>
      <c r="F69" s="63"/>
    </row>
    <row r="70" spans="2:6" s="2" customFormat="1" ht="18">
      <c r="B70" s="65"/>
      <c r="C70" s="54"/>
      <c r="D70" s="103"/>
      <c r="E70" s="102"/>
      <c r="F70" s="63"/>
    </row>
    <row r="71" spans="2:6" s="2" customFormat="1" ht="18" hidden="1">
      <c r="B71" s="65"/>
      <c r="C71" s="54"/>
      <c r="D71" s="103"/>
      <c r="E71" s="102"/>
      <c r="F71" s="63"/>
    </row>
    <row r="72" spans="2:6" s="2" customFormat="1" ht="19.5" customHeight="1" hidden="1">
      <c r="B72" s="11"/>
      <c r="C72" s="16"/>
      <c r="D72" s="16"/>
      <c r="E72" s="13"/>
      <c r="F72" s="13"/>
    </row>
    <row r="73" spans="2:6" ht="12.75" customHeight="1" hidden="1">
      <c r="B73" s="30"/>
      <c r="C73" s="30"/>
      <c r="D73" s="31"/>
      <c r="E73" s="31"/>
      <c r="F73" s="31"/>
    </row>
    <row r="74" spans="2:6" ht="26.25">
      <c r="B74" s="30"/>
      <c r="C74" s="34" t="s">
        <v>5</v>
      </c>
      <c r="D74" s="35"/>
      <c r="E74" s="35"/>
      <c r="F74" s="15"/>
    </row>
    <row r="75" spans="2:6" ht="24.75" customHeight="1">
      <c r="B75" s="30"/>
      <c r="C75" s="34"/>
      <c r="D75" s="35"/>
      <c r="E75" s="35"/>
      <c r="F75" s="15"/>
    </row>
    <row r="76" spans="2:6" ht="12.75" customHeight="1" hidden="1">
      <c r="B76" s="19"/>
      <c r="C76" s="19"/>
      <c r="D76" s="15"/>
      <c r="E76" s="15"/>
      <c r="F76" s="15"/>
    </row>
    <row r="77" spans="2:6" ht="22.5" customHeight="1">
      <c r="B77" s="19"/>
      <c r="C77" s="17" t="s">
        <v>7</v>
      </c>
      <c r="D77" s="18"/>
      <c r="E77" s="18"/>
      <c r="F77" s="36"/>
    </row>
    <row r="78" spans="2:6" ht="18" customHeight="1">
      <c r="B78" s="19"/>
      <c r="C78" s="17"/>
      <c r="D78" s="18"/>
      <c r="E78" s="18"/>
      <c r="F78" s="36"/>
    </row>
    <row r="79" spans="2:6" ht="22.5" customHeight="1" hidden="1">
      <c r="B79" s="19"/>
      <c r="C79" s="17"/>
      <c r="D79" s="18"/>
      <c r="E79" s="18"/>
      <c r="F79" s="36"/>
    </row>
    <row r="80" spans="2:6" ht="12.75" customHeight="1">
      <c r="B80" s="19"/>
      <c r="C80" s="19" t="s">
        <v>18</v>
      </c>
      <c r="D80" s="15" t="s">
        <v>0</v>
      </c>
      <c r="E80" s="15" t="s">
        <v>1</v>
      </c>
      <c r="F80" s="15" t="s">
        <v>2</v>
      </c>
    </row>
    <row r="81" spans="2:6" ht="12.75" customHeight="1">
      <c r="B81" s="40"/>
      <c r="C81" s="19" t="s">
        <v>17</v>
      </c>
      <c r="D81" s="15" t="s">
        <v>6</v>
      </c>
      <c r="E81" s="15" t="s">
        <v>3</v>
      </c>
      <c r="F81" s="15"/>
    </row>
    <row r="82" spans="1:8" ht="24" customHeight="1">
      <c r="A82" s="44"/>
      <c r="B82" s="41" t="s">
        <v>8</v>
      </c>
      <c r="C82" s="51" t="s">
        <v>26</v>
      </c>
      <c r="D82" s="140">
        <f>Tabelle3!V44</f>
        <v>206.19999999999996</v>
      </c>
      <c r="E82" s="140">
        <f>Tabelle3!AR44</f>
        <v>204.5</v>
      </c>
      <c r="F82" s="141">
        <f>SUM(D82:E82)</f>
        <v>410.69999999999993</v>
      </c>
      <c r="H82" s="7" t="s">
        <v>34</v>
      </c>
    </row>
    <row r="83" spans="1:6" ht="24" customHeight="1">
      <c r="A83" s="44"/>
      <c r="B83" s="42" t="s">
        <v>8</v>
      </c>
      <c r="C83" s="51" t="s">
        <v>58</v>
      </c>
      <c r="D83" s="140">
        <f>Tabelle3!V45</f>
        <v>202.39999999999995</v>
      </c>
      <c r="E83" s="140">
        <f>Tabelle3!AR45</f>
        <v>205.60000000000002</v>
      </c>
      <c r="F83" s="141">
        <f>SUM(D83:E83)</f>
        <v>408</v>
      </c>
    </row>
    <row r="84" spans="1:8" ht="24" customHeight="1">
      <c r="A84" s="44"/>
      <c r="B84" s="42" t="s">
        <v>8</v>
      </c>
      <c r="C84" s="51" t="s">
        <v>59</v>
      </c>
      <c r="D84" s="140">
        <f>Tabelle3!V46</f>
        <v>207.99999999999997</v>
      </c>
      <c r="E84" s="140">
        <f>Tabelle3!AR46</f>
        <v>205.79999999999998</v>
      </c>
      <c r="F84" s="141">
        <f>SUM(D84:E84)</f>
        <v>413.79999999999995</v>
      </c>
      <c r="H84" s="7" t="s">
        <v>34</v>
      </c>
    </row>
    <row r="85" spans="1:6" ht="24" customHeight="1">
      <c r="A85" s="44"/>
      <c r="B85" s="42" t="s">
        <v>9</v>
      </c>
      <c r="C85" s="51" t="s">
        <v>60</v>
      </c>
      <c r="D85" s="140">
        <f>Tabelle3!V47</f>
        <v>195.60000000000002</v>
      </c>
      <c r="E85" s="140">
        <f>Tabelle3!AR47</f>
        <v>195.3</v>
      </c>
      <c r="F85" s="141">
        <f>SUM(D85:E85)</f>
        <v>390.90000000000003</v>
      </c>
    </row>
    <row r="86" spans="1:8" ht="24" customHeight="1">
      <c r="A86" s="44"/>
      <c r="B86" s="42" t="s">
        <v>9</v>
      </c>
      <c r="C86" s="51" t="s">
        <v>82</v>
      </c>
      <c r="D86" s="140">
        <f>Tabelle3!V48</f>
        <v>196.9</v>
      </c>
      <c r="E86" s="140">
        <f>Tabelle3!AR48</f>
        <v>197.2</v>
      </c>
      <c r="F86" s="141">
        <f>SUM(D86:E86)</f>
        <v>394.1</v>
      </c>
      <c r="H86" s="7" t="s">
        <v>34</v>
      </c>
    </row>
    <row r="87" spans="2:6" ht="24" customHeight="1">
      <c r="B87" s="30"/>
      <c r="C87" s="28"/>
      <c r="D87" s="147">
        <f>SUM(D82:D86)</f>
        <v>1009.0999999999999</v>
      </c>
      <c r="E87" s="147">
        <f>SUM(E82:E86)</f>
        <v>1008.4000000000001</v>
      </c>
      <c r="F87" s="148">
        <f>SUM(F82:F86)</f>
        <v>2017.5</v>
      </c>
    </row>
    <row r="88" spans="2:6" ht="12" customHeight="1" hidden="1">
      <c r="B88" s="30"/>
      <c r="C88" s="30"/>
      <c r="D88" s="31"/>
      <c r="E88" s="31"/>
      <c r="F88" s="31"/>
    </row>
    <row r="89" spans="2:6" ht="12.75" customHeight="1" hidden="1">
      <c r="B89" s="30"/>
      <c r="C89" s="30"/>
      <c r="D89" s="31"/>
      <c r="E89" s="31"/>
      <c r="F89" s="31"/>
    </row>
    <row r="90" spans="2:6" ht="12.75" customHeight="1" hidden="1">
      <c r="B90" s="30"/>
      <c r="C90" s="30"/>
      <c r="D90" s="31"/>
      <c r="E90" s="31"/>
      <c r="F90" s="31"/>
    </row>
    <row r="91" spans="2:6" ht="12.75" customHeight="1">
      <c r="B91" s="30"/>
      <c r="C91" s="30"/>
      <c r="D91" s="31"/>
      <c r="E91" s="31"/>
      <c r="F91" s="31"/>
    </row>
    <row r="92" spans="2:6" ht="22.5" customHeight="1">
      <c r="B92" s="30"/>
      <c r="C92" s="17" t="s">
        <v>76</v>
      </c>
      <c r="D92" s="18"/>
      <c r="E92" s="18"/>
      <c r="F92" s="36"/>
    </row>
    <row r="93" spans="2:6" ht="22.5" customHeight="1" hidden="1">
      <c r="B93" s="19"/>
      <c r="C93" s="17"/>
      <c r="D93" s="18"/>
      <c r="E93" s="18"/>
      <c r="F93" s="36"/>
    </row>
    <row r="94" spans="2:6" ht="18" customHeight="1">
      <c r="B94" s="19"/>
      <c r="C94" s="17"/>
      <c r="D94" s="18"/>
      <c r="E94" s="18"/>
      <c r="F94" s="36"/>
    </row>
    <row r="95" spans="2:6" ht="12.75" customHeight="1" hidden="1">
      <c r="B95" s="19"/>
      <c r="C95" s="19"/>
      <c r="D95" s="15"/>
      <c r="E95" s="15"/>
      <c r="F95" s="15"/>
    </row>
    <row r="96" spans="2:6" ht="12.75">
      <c r="B96" s="19"/>
      <c r="C96" s="19" t="s">
        <v>18</v>
      </c>
      <c r="D96" s="15" t="s">
        <v>0</v>
      </c>
      <c r="E96" s="15" t="s">
        <v>1</v>
      </c>
      <c r="F96" s="15" t="s">
        <v>2</v>
      </c>
    </row>
    <row r="97" spans="2:6" ht="12.75">
      <c r="B97" s="40"/>
      <c r="C97" s="19" t="s">
        <v>17</v>
      </c>
      <c r="D97" s="15" t="s">
        <v>6</v>
      </c>
      <c r="E97" s="15" t="s">
        <v>3</v>
      </c>
      <c r="F97" s="15"/>
    </row>
    <row r="98" spans="1:8" ht="24" customHeight="1">
      <c r="A98" s="44"/>
      <c r="B98" s="41" t="s">
        <v>8</v>
      </c>
      <c r="C98" s="51" t="s">
        <v>68</v>
      </c>
      <c r="D98" s="140">
        <f>Tabelle3!V16</f>
        <v>199.5</v>
      </c>
      <c r="E98" s="140">
        <f>Tabelle3!AR16</f>
        <v>200.39999999999998</v>
      </c>
      <c r="F98" s="141">
        <f>SUM(D98:E98)</f>
        <v>399.9</v>
      </c>
      <c r="H98" s="7" t="s">
        <v>34</v>
      </c>
    </row>
    <row r="99" spans="1:8" ht="24" customHeight="1">
      <c r="A99" s="44"/>
      <c r="B99" s="42" t="s">
        <v>8</v>
      </c>
      <c r="C99" s="51" t="s">
        <v>69</v>
      </c>
      <c r="D99" s="140">
        <f>Tabelle3!V17</f>
        <v>191.5</v>
      </c>
      <c r="E99" s="140">
        <f>Tabelle3!AR17</f>
        <v>198.30000000000007</v>
      </c>
      <c r="F99" s="141">
        <f>SUM(D99:E99)</f>
        <v>389.80000000000007</v>
      </c>
      <c r="H99" s="7" t="s">
        <v>34</v>
      </c>
    </row>
    <row r="100" spans="1:8" ht="24" customHeight="1">
      <c r="A100" s="44"/>
      <c r="B100" s="42" t="s">
        <v>8</v>
      </c>
      <c r="C100" s="51" t="s">
        <v>73</v>
      </c>
      <c r="D100" s="140">
        <f>Tabelle3!V18</f>
        <v>195.5</v>
      </c>
      <c r="E100" s="140">
        <f>Tabelle3!AR18</f>
        <v>195.1</v>
      </c>
      <c r="F100" s="141">
        <f>SUM(D100:E100)</f>
        <v>390.6</v>
      </c>
      <c r="H100" s="7" t="s">
        <v>34</v>
      </c>
    </row>
    <row r="101" spans="1:8" ht="24" customHeight="1">
      <c r="A101" s="44"/>
      <c r="B101" s="42" t="s">
        <v>9</v>
      </c>
      <c r="C101" s="51" t="s">
        <v>66</v>
      </c>
      <c r="D101" s="140">
        <f>Tabelle3!V19</f>
        <v>192.59999999999997</v>
      </c>
      <c r="E101" s="140">
        <f>Tabelle3!AR19</f>
        <v>196.60000000000002</v>
      </c>
      <c r="F101" s="141">
        <f>SUM(D101:E101)</f>
        <v>389.2</v>
      </c>
      <c r="H101" s="7" t="s">
        <v>34</v>
      </c>
    </row>
    <row r="102" spans="1:8" ht="24" customHeight="1">
      <c r="A102" s="44"/>
      <c r="B102" s="42" t="s">
        <v>9</v>
      </c>
      <c r="C102" s="51" t="s">
        <v>67</v>
      </c>
      <c r="D102" s="140">
        <f>Tabelle3!V20</f>
        <v>184.5</v>
      </c>
      <c r="E102" s="140">
        <f>Tabelle3!AR20</f>
        <v>189.9</v>
      </c>
      <c r="F102" s="141">
        <f>SUM(D102:E102)</f>
        <v>374.4</v>
      </c>
      <c r="H102" s="7" t="s">
        <v>34</v>
      </c>
    </row>
    <row r="103" spans="2:6" ht="24" customHeight="1">
      <c r="B103" s="30"/>
      <c r="C103" s="28"/>
      <c r="D103" s="147">
        <f>SUM(D98:D102)</f>
        <v>963.5999999999999</v>
      </c>
      <c r="E103" s="147">
        <f>SUM(E98:E102)</f>
        <v>980.3000000000001</v>
      </c>
      <c r="F103" s="148">
        <f>SUM(F98:F102)</f>
        <v>1943.9</v>
      </c>
    </row>
    <row r="104" spans="2:6" ht="12.75" customHeight="1" hidden="1">
      <c r="B104" s="30"/>
      <c r="C104" s="30"/>
      <c r="D104" s="31"/>
      <c r="E104" s="31"/>
      <c r="F104" s="31"/>
    </row>
    <row r="105" spans="2:6" ht="12.75" customHeight="1" hidden="1">
      <c r="B105" s="30"/>
      <c r="C105" s="30"/>
      <c r="D105" s="31"/>
      <c r="E105" s="31"/>
      <c r="F105" s="31"/>
    </row>
    <row r="106" spans="2:6" ht="12.75" customHeight="1" hidden="1">
      <c r="B106" s="30"/>
      <c r="C106" s="30"/>
      <c r="D106" s="31"/>
      <c r="E106" s="31"/>
      <c r="F106" s="31"/>
    </row>
    <row r="107" spans="2:6" ht="12.75" customHeight="1" hidden="1">
      <c r="B107" s="19"/>
      <c r="C107" s="17"/>
      <c r="D107" s="18"/>
      <c r="E107" s="18"/>
      <c r="F107" s="36"/>
    </row>
    <row r="108" spans="2:6" ht="12.75" customHeight="1">
      <c r="B108" s="19"/>
      <c r="C108" s="17"/>
      <c r="D108" s="18"/>
      <c r="E108" s="18"/>
      <c r="F108" s="36"/>
    </row>
    <row r="109" spans="2:6" ht="23.25">
      <c r="B109" s="19"/>
      <c r="C109" s="17" t="s">
        <v>23</v>
      </c>
      <c r="D109" s="18"/>
      <c r="E109" s="18"/>
      <c r="F109" s="36"/>
    </row>
    <row r="110" spans="2:6" ht="18" customHeight="1">
      <c r="B110" s="19"/>
      <c r="C110" s="19"/>
      <c r="D110" s="15"/>
      <c r="E110" s="15"/>
      <c r="F110" s="15"/>
    </row>
    <row r="111" spans="2:6" ht="12.75">
      <c r="B111" s="19"/>
      <c r="C111" s="19" t="s">
        <v>18</v>
      </c>
      <c r="D111" s="15" t="s">
        <v>0</v>
      </c>
      <c r="E111" s="15" t="s">
        <v>1</v>
      </c>
      <c r="F111" s="15" t="s">
        <v>2</v>
      </c>
    </row>
    <row r="112" spans="2:6" ht="12.75">
      <c r="B112" s="40"/>
      <c r="C112" s="19" t="s">
        <v>17</v>
      </c>
      <c r="D112" s="15" t="s">
        <v>6</v>
      </c>
      <c r="E112" s="15" t="s">
        <v>3</v>
      </c>
      <c r="F112" s="15"/>
    </row>
    <row r="113" spans="1:6" ht="24" customHeight="1">
      <c r="A113" s="44"/>
      <c r="B113" s="41" t="s">
        <v>8</v>
      </c>
      <c r="C113" s="51" t="s">
        <v>35</v>
      </c>
      <c r="D113" s="50"/>
      <c r="E113" s="50"/>
      <c r="F113" s="20">
        <f>SUM(D113:E113)</f>
        <v>0</v>
      </c>
    </row>
    <row r="114" spans="1:6" ht="24" customHeight="1">
      <c r="A114" s="44"/>
      <c r="B114" s="42" t="s">
        <v>8</v>
      </c>
      <c r="C114" s="51" t="s">
        <v>24</v>
      </c>
      <c r="D114" s="50"/>
      <c r="E114" s="50"/>
      <c r="F114" s="20">
        <f>SUM(D114:E114)</f>
        <v>0</v>
      </c>
    </row>
    <row r="115" spans="1:6" ht="24" customHeight="1">
      <c r="A115" s="44"/>
      <c r="B115" s="42" t="s">
        <v>8</v>
      </c>
      <c r="C115" s="51" t="s">
        <v>52</v>
      </c>
      <c r="D115" s="50"/>
      <c r="E115" s="50"/>
      <c r="F115" s="20">
        <f>SUM(D115:E115)</f>
        <v>0</v>
      </c>
    </row>
    <row r="116" spans="1:6" ht="24" customHeight="1">
      <c r="A116" s="44"/>
      <c r="B116" s="42" t="s">
        <v>9</v>
      </c>
      <c r="C116" s="51" t="s">
        <v>53</v>
      </c>
      <c r="D116" s="50"/>
      <c r="E116" s="50"/>
      <c r="F116" s="20">
        <f>SUM(D116:E116)</f>
        <v>0</v>
      </c>
    </row>
    <row r="117" spans="1:6" ht="24" customHeight="1">
      <c r="A117" s="44"/>
      <c r="B117" s="42" t="s">
        <v>9</v>
      </c>
      <c r="C117" s="51" t="s">
        <v>25</v>
      </c>
      <c r="D117" s="50"/>
      <c r="E117" s="50"/>
      <c r="F117" s="20">
        <f>SUM(D117:E117)</f>
        <v>0</v>
      </c>
    </row>
    <row r="118" spans="2:6" ht="24" customHeight="1">
      <c r="B118" s="30"/>
      <c r="C118" s="28"/>
      <c r="D118" s="29">
        <f>SUM(D113:D117)</f>
        <v>0</v>
      </c>
      <c r="E118" s="29">
        <f>SUM(E113:E117)</f>
        <v>0</v>
      </c>
      <c r="F118" s="37">
        <f>SUM(F113:F117)</f>
        <v>0</v>
      </c>
    </row>
    <row r="119" spans="2:6" ht="24" customHeight="1">
      <c r="B119" s="30"/>
      <c r="C119" s="32"/>
      <c r="D119" s="33"/>
      <c r="E119" s="38"/>
      <c r="F119" s="39"/>
    </row>
    <row r="120" spans="2:6" ht="12.75" customHeight="1" hidden="1">
      <c r="B120" s="30"/>
      <c r="C120" s="30"/>
      <c r="D120" s="31"/>
      <c r="E120" s="31"/>
      <c r="F120" s="31"/>
    </row>
    <row r="121" spans="2:6" ht="12.75" customHeight="1" hidden="1">
      <c r="B121" s="30"/>
      <c r="C121" s="30"/>
      <c r="D121" s="31"/>
      <c r="E121" s="31"/>
      <c r="F121" s="31"/>
    </row>
    <row r="122" spans="2:6" ht="12.75" customHeight="1" hidden="1">
      <c r="B122" s="30"/>
      <c r="C122" s="30"/>
      <c r="D122" s="31"/>
      <c r="E122" s="31"/>
      <c r="F122" s="31"/>
    </row>
    <row r="123" spans="2:6" ht="12.75" customHeight="1">
      <c r="B123" s="30"/>
      <c r="C123" s="17"/>
      <c r="D123" s="18"/>
      <c r="E123" s="18"/>
      <c r="F123" s="36"/>
    </row>
    <row r="124" spans="2:6" ht="22.5" customHeight="1" hidden="1">
      <c r="B124" s="19"/>
      <c r="C124" s="17"/>
      <c r="D124" s="18"/>
      <c r="E124" s="18"/>
      <c r="F124" s="36"/>
    </row>
    <row r="125" spans="2:6" ht="23.25">
      <c r="B125" s="19"/>
      <c r="C125" s="17" t="s">
        <v>19</v>
      </c>
      <c r="D125" s="18"/>
      <c r="E125" s="18"/>
      <c r="F125" s="36"/>
    </row>
    <row r="126" spans="2:6" ht="12.75">
      <c r="B126" s="19"/>
      <c r="C126" s="19"/>
      <c r="D126" s="15"/>
      <c r="E126" s="15"/>
      <c r="F126" s="15"/>
    </row>
    <row r="127" spans="2:6" ht="12.75">
      <c r="B127" s="19"/>
      <c r="C127" s="19" t="s">
        <v>18</v>
      </c>
      <c r="D127" s="15" t="s">
        <v>0</v>
      </c>
      <c r="E127" s="15" t="s">
        <v>1</v>
      </c>
      <c r="F127" s="15" t="s">
        <v>2</v>
      </c>
    </row>
    <row r="128" spans="2:6" ht="12.75">
      <c r="B128" s="40"/>
      <c r="C128" s="19" t="s">
        <v>17</v>
      </c>
      <c r="D128" s="15" t="s">
        <v>6</v>
      </c>
      <c r="E128" s="15" t="s">
        <v>3</v>
      </c>
      <c r="F128" s="15"/>
    </row>
    <row r="129" spans="1:6" ht="24" customHeight="1">
      <c r="A129" s="44"/>
      <c r="B129" s="41" t="s">
        <v>8</v>
      </c>
      <c r="C129" s="52" t="s">
        <v>83</v>
      </c>
      <c r="D129" s="140">
        <f>Tabelle3!V37</f>
        <v>198.50000000000003</v>
      </c>
      <c r="E129" s="140">
        <f>Tabelle3!AR37</f>
        <v>200.1</v>
      </c>
      <c r="F129" s="141">
        <f>SUM(D129:E129)</f>
        <v>398.6</v>
      </c>
    </row>
    <row r="130" spans="1:6" ht="24" customHeight="1">
      <c r="A130" s="44"/>
      <c r="B130" s="42" t="s">
        <v>8</v>
      </c>
      <c r="C130" s="52" t="s">
        <v>75</v>
      </c>
      <c r="D130" s="140">
        <f>Tabelle3!V38</f>
        <v>201.20000000000002</v>
      </c>
      <c r="E130" s="140">
        <f>Tabelle3!AR38</f>
        <v>200.4</v>
      </c>
      <c r="F130" s="141">
        <f>SUM(D130:E130)</f>
        <v>401.6</v>
      </c>
    </row>
    <row r="131" spans="1:6" ht="24" customHeight="1">
      <c r="A131" s="44"/>
      <c r="B131" s="42" t="s">
        <v>8</v>
      </c>
      <c r="C131" s="52" t="s">
        <v>85</v>
      </c>
      <c r="D131" s="140">
        <f>Tabelle3!V39</f>
        <v>204</v>
      </c>
      <c r="E131" s="140">
        <f>Tabelle3!AR39</f>
        <v>203.40000000000003</v>
      </c>
      <c r="F131" s="141">
        <f>SUM(D131:E131)</f>
        <v>407.40000000000003</v>
      </c>
    </row>
    <row r="132" spans="1:6" ht="24" customHeight="1">
      <c r="A132" s="44"/>
      <c r="B132" s="42" t="s">
        <v>9</v>
      </c>
      <c r="C132" s="52" t="s">
        <v>28</v>
      </c>
      <c r="D132" s="140">
        <f>Tabelle3!V40</f>
        <v>195.09999999999997</v>
      </c>
      <c r="E132" s="140">
        <f>Tabelle3!AR40</f>
        <v>187.6</v>
      </c>
      <c r="F132" s="141">
        <f>SUM(D132:E132)</f>
        <v>382.69999999999993</v>
      </c>
    </row>
    <row r="133" spans="1:6" ht="24" customHeight="1">
      <c r="A133" s="44"/>
      <c r="B133" s="42" t="s">
        <v>9</v>
      </c>
      <c r="C133" s="51" t="s">
        <v>86</v>
      </c>
      <c r="D133" s="140">
        <f>Tabelle3!V41</f>
        <v>190.4</v>
      </c>
      <c r="E133" s="140">
        <f>Tabelle3!AR41</f>
        <v>185.49999999999997</v>
      </c>
      <c r="F133" s="141">
        <f>SUM(D133:E133)</f>
        <v>375.9</v>
      </c>
    </row>
    <row r="134" spans="2:6" ht="24" customHeight="1">
      <c r="B134" s="30"/>
      <c r="C134" s="28" t="s">
        <v>34</v>
      </c>
      <c r="D134" s="147">
        <f>SUM(D129:D133)</f>
        <v>989.1999999999999</v>
      </c>
      <c r="E134" s="147">
        <f>SUM(E129:E133)</f>
        <v>977.0000000000001</v>
      </c>
      <c r="F134" s="148">
        <f>SUM(F129:F133)</f>
        <v>1966.2000000000003</v>
      </c>
    </row>
    <row r="135" spans="2:6" ht="24" customHeight="1">
      <c r="B135" s="30"/>
      <c r="C135" s="32"/>
      <c r="D135" s="33"/>
      <c r="E135" s="38"/>
      <c r="F135" s="39"/>
    </row>
    <row r="136" spans="2:6" ht="12.75" hidden="1">
      <c r="B136" s="30"/>
      <c r="C136" s="30"/>
      <c r="D136" s="31"/>
      <c r="E136" s="31"/>
      <c r="F136" s="31"/>
    </row>
    <row r="137" spans="2:6" ht="12.75" hidden="1">
      <c r="B137" s="30"/>
      <c r="C137" s="30"/>
      <c r="D137" s="31"/>
      <c r="E137" s="31"/>
      <c r="F137" s="31"/>
    </row>
    <row r="138" spans="2:6" ht="12.75" hidden="1">
      <c r="B138" s="30"/>
      <c r="C138" s="30"/>
      <c r="D138" s="31"/>
      <c r="E138" s="31"/>
      <c r="F138" s="31"/>
    </row>
    <row r="139" spans="2:6" ht="12.75" hidden="1">
      <c r="B139" s="30"/>
      <c r="C139" s="30"/>
      <c r="D139" s="31"/>
      <c r="E139" s="31"/>
      <c r="F139" s="31"/>
    </row>
    <row r="140" spans="2:6" ht="12.75" hidden="1">
      <c r="B140" s="30"/>
      <c r="C140" s="30"/>
      <c r="D140" s="31"/>
      <c r="E140" s="31"/>
      <c r="F140" s="31"/>
    </row>
    <row r="141" spans="2:6" ht="12.75" hidden="1">
      <c r="B141" s="30"/>
      <c r="C141" s="30"/>
      <c r="D141" s="31"/>
      <c r="E141" s="31"/>
      <c r="F141" s="31"/>
    </row>
    <row r="142" spans="2:6" ht="12.75" hidden="1">
      <c r="B142" s="30"/>
      <c r="C142" s="30"/>
      <c r="D142" s="31"/>
      <c r="E142" s="31"/>
      <c r="F142" s="31"/>
    </row>
    <row r="143" spans="2:6" ht="12.75" hidden="1">
      <c r="B143" s="30"/>
      <c r="C143" s="30"/>
      <c r="D143" s="31"/>
      <c r="E143" s="31"/>
      <c r="F143" s="31"/>
    </row>
    <row r="144" spans="2:6" ht="12.75" customHeight="1">
      <c r="B144" s="30"/>
      <c r="C144" s="17"/>
      <c r="D144" s="18"/>
      <c r="E144" s="18"/>
      <c r="F144" s="36"/>
    </row>
    <row r="145" spans="2:6" ht="23.25" hidden="1">
      <c r="B145" s="19"/>
      <c r="C145" s="17"/>
      <c r="D145" s="18"/>
      <c r="E145" s="18"/>
      <c r="F145" s="36"/>
    </row>
    <row r="146" spans="2:6" ht="23.25">
      <c r="B146" s="19"/>
      <c r="C146" s="17" t="s">
        <v>50</v>
      </c>
      <c r="D146" s="18"/>
      <c r="E146" s="18"/>
      <c r="F146" s="36"/>
    </row>
    <row r="147" spans="2:6" ht="12.75" customHeight="1">
      <c r="B147" s="19"/>
      <c r="C147" s="19"/>
      <c r="D147" s="15"/>
      <c r="E147" s="15"/>
      <c r="F147" s="15"/>
    </row>
    <row r="148" spans="2:6" ht="12.75">
      <c r="B148" s="19"/>
      <c r="C148" s="19" t="s">
        <v>18</v>
      </c>
      <c r="D148" s="15" t="s">
        <v>0</v>
      </c>
      <c r="E148" s="15" t="s">
        <v>1</v>
      </c>
      <c r="F148" s="15" t="s">
        <v>2</v>
      </c>
    </row>
    <row r="149" spans="2:6" ht="12.75">
      <c r="B149" s="40"/>
      <c r="C149" s="19" t="s">
        <v>17</v>
      </c>
      <c r="D149" s="15" t="s">
        <v>6</v>
      </c>
      <c r="E149" s="15" t="s">
        <v>3</v>
      </c>
      <c r="F149" s="15"/>
    </row>
    <row r="150" spans="1:8" ht="24" customHeight="1">
      <c r="A150" s="44"/>
      <c r="B150" s="41" t="s">
        <v>8</v>
      </c>
      <c r="C150" s="51" t="s">
        <v>98</v>
      </c>
      <c r="D150" s="140">
        <f>Tabelle3!V30</f>
        <v>201.7</v>
      </c>
      <c r="E150" s="140">
        <f>Tabelle3!AR30</f>
        <v>200.49999999999994</v>
      </c>
      <c r="F150" s="141">
        <f>SUM(D150:E150)</f>
        <v>402.19999999999993</v>
      </c>
      <c r="H150" s="7" t="s">
        <v>34</v>
      </c>
    </row>
    <row r="151" spans="1:8" ht="24" customHeight="1">
      <c r="A151" s="44"/>
      <c r="B151" s="42" t="s">
        <v>8</v>
      </c>
      <c r="C151" s="51" t="s">
        <v>70</v>
      </c>
      <c r="D151" s="140">
        <f>Tabelle3!V31</f>
        <v>206.20000000000002</v>
      </c>
      <c r="E151" s="140">
        <f>Tabelle3!AR31</f>
        <v>204.29999999999998</v>
      </c>
      <c r="F151" s="141">
        <f>SUM(D151:E151)</f>
        <v>410.5</v>
      </c>
      <c r="H151" s="7" t="s">
        <v>34</v>
      </c>
    </row>
    <row r="152" spans="1:8" ht="24" customHeight="1">
      <c r="A152" s="44"/>
      <c r="B152" s="42" t="s">
        <v>8</v>
      </c>
      <c r="C152" s="51" t="s">
        <v>99</v>
      </c>
      <c r="D152" s="140">
        <f>Tabelle3!V32</f>
        <v>196.69999999999996</v>
      </c>
      <c r="E152" s="140">
        <f>Tabelle3!AR32</f>
        <v>190.79999999999995</v>
      </c>
      <c r="F152" s="141">
        <f>SUM(D152:E152)</f>
        <v>387.4999999999999</v>
      </c>
      <c r="H152" s="7" t="s">
        <v>34</v>
      </c>
    </row>
    <row r="153" spans="1:8" ht="24" customHeight="1">
      <c r="A153" s="44"/>
      <c r="B153" s="42" t="s">
        <v>9</v>
      </c>
      <c r="C153" s="51" t="s">
        <v>71</v>
      </c>
      <c r="D153" s="140">
        <f>Tabelle3!V33</f>
        <v>190.99999999999997</v>
      </c>
      <c r="E153" s="140">
        <f>Tabelle3!AR33</f>
        <v>195.00000000000003</v>
      </c>
      <c r="F153" s="141">
        <f>SUM(D153:E153)</f>
        <v>386</v>
      </c>
      <c r="H153" s="7" t="s">
        <v>34</v>
      </c>
    </row>
    <row r="154" spans="1:8" ht="24" customHeight="1">
      <c r="A154" s="44"/>
      <c r="B154" s="42" t="s">
        <v>9</v>
      </c>
      <c r="C154" s="51" t="s">
        <v>72</v>
      </c>
      <c r="D154" s="140">
        <f>Tabelle3!V34</f>
        <v>181.20000000000005</v>
      </c>
      <c r="E154" s="140">
        <f>Tabelle3!AR34</f>
        <v>193.60000000000002</v>
      </c>
      <c r="F154" s="141">
        <f>SUM(D154:E154)</f>
        <v>374.80000000000007</v>
      </c>
      <c r="H154" s="7" t="s">
        <v>34</v>
      </c>
    </row>
    <row r="155" spans="2:6" ht="24" customHeight="1">
      <c r="B155" s="30"/>
      <c r="C155" s="28"/>
      <c r="D155" s="147">
        <f>SUM(D150:D154)</f>
        <v>976.8</v>
      </c>
      <c r="E155" s="147">
        <f>SUM(E150:E154)</f>
        <v>984.1999999999999</v>
      </c>
      <c r="F155" s="148">
        <f>SUM(F150:F154)</f>
        <v>1961</v>
      </c>
    </row>
    <row r="156" spans="2:6" ht="24" customHeight="1">
      <c r="B156" s="30"/>
      <c r="C156" s="32"/>
      <c r="D156" s="33"/>
      <c r="E156" s="38"/>
      <c r="F156" s="39"/>
    </row>
    <row r="157" spans="2:6" ht="12.75" hidden="1">
      <c r="B157" s="30"/>
      <c r="C157" s="30"/>
      <c r="D157" s="31"/>
      <c r="E157" s="31"/>
      <c r="F157" s="31"/>
    </row>
    <row r="158" spans="2:6" ht="12.75" hidden="1">
      <c r="B158" s="30"/>
      <c r="C158" s="30"/>
      <c r="D158" s="31"/>
      <c r="E158" s="31"/>
      <c r="F158" s="31"/>
    </row>
    <row r="159" spans="2:6" ht="12.75" hidden="1">
      <c r="B159" s="30"/>
      <c r="C159" s="30"/>
      <c r="D159" s="31"/>
      <c r="E159" s="31"/>
      <c r="F159" s="31"/>
    </row>
    <row r="160" spans="2:6" ht="12.75" customHeight="1">
      <c r="B160" s="30"/>
      <c r="C160" s="17"/>
      <c r="D160" s="18"/>
      <c r="E160" s="18"/>
      <c r="F160" s="36"/>
    </row>
    <row r="161" spans="2:6" ht="23.25" hidden="1">
      <c r="B161" s="19"/>
      <c r="C161" s="17"/>
      <c r="D161" s="18"/>
      <c r="E161" s="18"/>
      <c r="F161" s="36"/>
    </row>
    <row r="162" spans="2:6" ht="23.25">
      <c r="B162" s="19"/>
      <c r="C162" s="17" t="s">
        <v>33</v>
      </c>
      <c r="D162" s="18"/>
      <c r="E162" s="18"/>
      <c r="F162" s="36"/>
    </row>
    <row r="163" spans="2:6" ht="12.75" customHeight="1">
      <c r="B163" s="19"/>
      <c r="C163" s="19"/>
      <c r="D163" s="15"/>
      <c r="E163" s="15"/>
      <c r="F163" s="15"/>
    </row>
    <row r="164" spans="2:6" ht="12.75">
      <c r="B164" s="19"/>
      <c r="C164" s="19" t="s">
        <v>18</v>
      </c>
      <c r="D164" s="15" t="s">
        <v>0</v>
      </c>
      <c r="E164" s="15" t="s">
        <v>1</v>
      </c>
      <c r="F164" s="15" t="s">
        <v>2</v>
      </c>
    </row>
    <row r="165" spans="2:6" ht="12.75">
      <c r="B165" s="40"/>
      <c r="C165" s="19" t="s">
        <v>17</v>
      </c>
      <c r="D165" s="15" t="s">
        <v>6</v>
      </c>
      <c r="E165" s="15" t="s">
        <v>3</v>
      </c>
      <c r="F165" s="15"/>
    </row>
    <row r="166" spans="1:8" ht="24" customHeight="1">
      <c r="A166" s="44"/>
      <c r="B166" s="41" t="s">
        <v>8</v>
      </c>
      <c r="C166" s="51" t="s">
        <v>92</v>
      </c>
      <c r="D166" s="140">
        <f>Tabelle3!V58</f>
        <v>206.10000000000002</v>
      </c>
      <c r="E166" s="140">
        <f>Tabelle3!AR58</f>
        <v>197.3</v>
      </c>
      <c r="F166" s="141">
        <f>SUM(D166:E166)</f>
        <v>403.40000000000003</v>
      </c>
      <c r="H166" s="7" t="s">
        <v>34</v>
      </c>
    </row>
    <row r="167" spans="1:8" ht="24" customHeight="1">
      <c r="A167" s="44"/>
      <c r="B167" s="42" t="s">
        <v>8</v>
      </c>
      <c r="C167" s="51" t="s">
        <v>106</v>
      </c>
      <c r="D167" s="140">
        <f>Tabelle3!V59</f>
        <v>202.00000000000006</v>
      </c>
      <c r="E167" s="140">
        <f>Tabelle3!AR59</f>
        <v>189.50000000000003</v>
      </c>
      <c r="F167" s="141">
        <f>SUM(D167:E167)</f>
        <v>391.5000000000001</v>
      </c>
      <c r="H167" s="7" t="s">
        <v>34</v>
      </c>
    </row>
    <row r="168" spans="1:8" ht="24" customHeight="1">
      <c r="A168" s="44"/>
      <c r="B168" s="42" t="s">
        <v>8</v>
      </c>
      <c r="C168" s="51" t="s">
        <v>94</v>
      </c>
      <c r="D168" s="140">
        <f>Tabelle3!V60</f>
        <v>198.8</v>
      </c>
      <c r="E168" s="140">
        <f>Tabelle3!AR60</f>
        <v>199.89999999999998</v>
      </c>
      <c r="F168" s="141">
        <f>SUM(D168:E168)</f>
        <v>398.7</v>
      </c>
      <c r="H168" s="7" t="s">
        <v>34</v>
      </c>
    </row>
    <row r="169" spans="1:8" ht="24" customHeight="1">
      <c r="A169" s="44"/>
      <c r="B169" s="42" t="s">
        <v>9</v>
      </c>
      <c r="C169" s="51" t="s">
        <v>105</v>
      </c>
      <c r="D169" s="140">
        <f>Tabelle3!V61</f>
        <v>182.90000000000003</v>
      </c>
      <c r="E169" s="140">
        <f>Tabelle3!AR61</f>
        <v>184.20000000000002</v>
      </c>
      <c r="F169" s="141">
        <f>SUM(D169:E169)</f>
        <v>367.1</v>
      </c>
      <c r="H169" s="7" t="s">
        <v>34</v>
      </c>
    </row>
    <row r="170" spans="1:8" ht="24" customHeight="1">
      <c r="A170" s="44"/>
      <c r="B170" s="42" t="s">
        <v>9</v>
      </c>
      <c r="C170" s="51" t="s">
        <v>96</v>
      </c>
      <c r="D170" s="140">
        <f>Tabelle3!V62</f>
        <v>171.79999999999998</v>
      </c>
      <c r="E170" s="140">
        <f>Tabelle3!AR62</f>
        <v>186.5</v>
      </c>
      <c r="F170" s="141">
        <f>SUM(D170:E170)</f>
        <v>358.29999999999995</v>
      </c>
      <c r="H170" s="7" t="s">
        <v>34</v>
      </c>
    </row>
    <row r="171" spans="2:6" ht="24" customHeight="1">
      <c r="B171" s="30"/>
      <c r="C171" s="28"/>
      <c r="D171" s="147">
        <f>SUM(D166:D170)</f>
        <v>961.6000000000001</v>
      </c>
      <c r="E171" s="147">
        <f>SUM(E166:E170)</f>
        <v>957.4000000000001</v>
      </c>
      <c r="F171" s="148">
        <f>SUM(F166:F170)</f>
        <v>1919.0000000000002</v>
      </c>
    </row>
    <row r="172" spans="2:6" ht="24" customHeight="1">
      <c r="B172" s="30"/>
      <c r="C172" s="32"/>
      <c r="D172" s="33"/>
      <c r="E172" s="38"/>
      <c r="F172" s="39"/>
    </row>
    <row r="173" spans="2:6" ht="12.75" hidden="1">
      <c r="B173" s="30"/>
      <c r="C173" s="30"/>
      <c r="D173" s="31"/>
      <c r="E173" s="31"/>
      <c r="F173" s="31"/>
    </row>
    <row r="174" spans="2:6" ht="12.75" hidden="1">
      <c r="B174" s="30"/>
      <c r="C174" s="30"/>
      <c r="D174" s="31"/>
      <c r="E174" s="31"/>
      <c r="F174" s="31"/>
    </row>
    <row r="175" spans="2:6" ht="12.75" hidden="1">
      <c r="B175" s="30"/>
      <c r="C175" s="30"/>
      <c r="D175" s="31"/>
      <c r="E175" s="31"/>
      <c r="F175" s="31"/>
    </row>
    <row r="176" spans="2:6" ht="12.75">
      <c r="B176" s="30"/>
      <c r="C176" s="30"/>
      <c r="D176" s="31"/>
      <c r="E176" s="31"/>
      <c r="F176" s="31"/>
    </row>
    <row r="177" spans="2:6" ht="12.75" customHeight="1">
      <c r="B177" s="30"/>
      <c r="C177" s="30"/>
      <c r="D177" s="31"/>
      <c r="E177" s="31"/>
      <c r="F177" s="31"/>
    </row>
    <row r="178" spans="2:6" ht="23.25" hidden="1">
      <c r="B178" s="19"/>
      <c r="C178" s="17"/>
      <c r="D178" s="18"/>
      <c r="E178" s="18"/>
      <c r="F178" s="36"/>
    </row>
    <row r="179" spans="2:6" ht="23.25">
      <c r="B179" s="19"/>
      <c r="C179" s="17" t="s">
        <v>49</v>
      </c>
      <c r="D179" s="18"/>
      <c r="E179" s="18"/>
      <c r="F179" s="36"/>
    </row>
    <row r="180" spans="2:6" ht="12.75" customHeight="1">
      <c r="B180" s="19"/>
      <c r="C180" s="19"/>
      <c r="D180" s="15"/>
      <c r="E180" s="15"/>
      <c r="F180" s="15"/>
    </row>
    <row r="181" spans="2:6" ht="12.75">
      <c r="B181" s="19"/>
      <c r="C181" s="19" t="s">
        <v>18</v>
      </c>
      <c r="D181" s="15" t="s">
        <v>0</v>
      </c>
      <c r="E181" s="15" t="s">
        <v>1</v>
      </c>
      <c r="F181" s="15" t="s">
        <v>2</v>
      </c>
    </row>
    <row r="182" spans="2:6" ht="12.75">
      <c r="B182" s="40"/>
      <c r="C182" s="19" t="s">
        <v>17</v>
      </c>
      <c r="D182" s="15" t="s">
        <v>6</v>
      </c>
      <c r="E182" s="15" t="s">
        <v>3</v>
      </c>
      <c r="F182" s="15"/>
    </row>
    <row r="183" spans="2:8" ht="24" customHeight="1">
      <c r="B183" s="43" t="s">
        <v>8</v>
      </c>
      <c r="C183" s="51" t="s">
        <v>61</v>
      </c>
      <c r="D183" s="140">
        <f>Tabelle3!V51</f>
        <v>195.60000000000002</v>
      </c>
      <c r="E183" s="140">
        <f>Tabelle3!AR51</f>
        <v>198.9</v>
      </c>
      <c r="F183" s="141">
        <f>SUM(D183:E183)</f>
        <v>394.5</v>
      </c>
      <c r="H183" s="7" t="s">
        <v>34</v>
      </c>
    </row>
    <row r="184" spans="2:8" ht="24" customHeight="1">
      <c r="B184" s="45" t="s">
        <v>8</v>
      </c>
      <c r="C184" s="51" t="s">
        <v>62</v>
      </c>
      <c r="D184" s="140">
        <f>Tabelle3!V52</f>
        <v>203.1</v>
      </c>
      <c r="E184" s="140">
        <f>Tabelle3!AR52</f>
        <v>201.1</v>
      </c>
      <c r="F184" s="141">
        <f>SUM(D184:E184)</f>
        <v>404.2</v>
      </c>
      <c r="H184" s="7" t="s">
        <v>34</v>
      </c>
    </row>
    <row r="185" spans="2:8" ht="24" customHeight="1">
      <c r="B185" s="45" t="s">
        <v>8</v>
      </c>
      <c r="C185" s="51" t="s">
        <v>63</v>
      </c>
      <c r="D185" s="140">
        <f>Tabelle3!V53</f>
        <v>200.50000000000003</v>
      </c>
      <c r="E185" s="140">
        <f>Tabelle3!AR53</f>
        <v>198.2</v>
      </c>
      <c r="F185" s="141">
        <f>SUM(D185:E185)</f>
        <v>398.70000000000005</v>
      </c>
      <c r="H185" s="7" t="s">
        <v>34</v>
      </c>
    </row>
    <row r="186" spans="2:8" ht="24" customHeight="1">
      <c r="B186" s="45" t="s">
        <v>9</v>
      </c>
      <c r="C186" s="51" t="s">
        <v>65</v>
      </c>
      <c r="D186" s="140">
        <f>Tabelle3!V54</f>
        <v>193.6</v>
      </c>
      <c r="E186" s="140">
        <f>Tabelle3!AR54</f>
        <v>190.3</v>
      </c>
      <c r="F186" s="141">
        <f>SUM(D186:E186)</f>
        <v>383.9</v>
      </c>
      <c r="H186" s="7" t="s">
        <v>34</v>
      </c>
    </row>
    <row r="187" spans="2:8" ht="24" customHeight="1">
      <c r="B187" s="45" t="s">
        <v>9</v>
      </c>
      <c r="C187" s="51" t="s">
        <v>64</v>
      </c>
      <c r="D187" s="140">
        <f>Tabelle3!V55</f>
        <v>189.79999999999998</v>
      </c>
      <c r="E187" s="140">
        <f>Tabelle3!AR55</f>
        <v>188.49999999999997</v>
      </c>
      <c r="F187" s="141">
        <f>SUM(D187:E187)</f>
        <v>378.29999999999995</v>
      </c>
      <c r="H187" s="7" t="s">
        <v>34</v>
      </c>
    </row>
    <row r="188" spans="2:8" ht="24" customHeight="1">
      <c r="B188" s="30"/>
      <c r="C188" s="28"/>
      <c r="D188" s="147">
        <f>SUM(D183:D187)</f>
        <v>982.6</v>
      </c>
      <c r="E188" s="147">
        <f>SUM(E183:E187)</f>
        <v>977</v>
      </c>
      <c r="F188" s="148">
        <f>SUM(F183:F187)</f>
        <v>1959.6000000000001</v>
      </c>
      <c r="H188" s="1" t="s">
        <v>34</v>
      </c>
    </row>
    <row r="189" spans="2:6" ht="24" customHeight="1">
      <c r="B189" s="30"/>
      <c r="C189" s="32"/>
      <c r="D189" s="33"/>
      <c r="E189" s="38"/>
      <c r="F189" s="39"/>
    </row>
    <row r="190" spans="2:6" ht="12.75" hidden="1">
      <c r="B190" s="30"/>
      <c r="C190" s="30"/>
      <c r="D190" s="31"/>
      <c r="E190" s="31"/>
      <c r="F190" s="31"/>
    </row>
    <row r="191" spans="2:6" ht="12.75" hidden="1">
      <c r="B191" s="30"/>
      <c r="C191" s="30"/>
      <c r="D191" s="31"/>
      <c r="E191" s="31"/>
      <c r="F191" s="31"/>
    </row>
    <row r="192" spans="2:6" ht="12.75" hidden="1">
      <c r="B192" s="30"/>
      <c r="C192" s="30"/>
      <c r="D192" s="31"/>
      <c r="E192" s="31"/>
      <c r="F192" s="31"/>
    </row>
    <row r="193" spans="2:6" ht="23.25" hidden="1">
      <c r="B193" s="19"/>
      <c r="C193" s="17"/>
      <c r="D193" s="18"/>
      <c r="E193" s="18"/>
      <c r="F193" s="36"/>
    </row>
    <row r="194" spans="2:6" ht="23.25">
      <c r="B194" s="19"/>
      <c r="C194" s="17" t="s">
        <v>30</v>
      </c>
      <c r="D194" s="18"/>
      <c r="E194" s="18"/>
      <c r="F194" s="36"/>
    </row>
    <row r="195" spans="2:6" ht="12.75" customHeight="1">
      <c r="B195" s="19"/>
      <c r="C195" s="19"/>
      <c r="D195" s="15"/>
      <c r="E195" s="15"/>
      <c r="F195" s="15"/>
    </row>
    <row r="196" spans="2:6" ht="12.75">
      <c r="B196" s="19"/>
      <c r="C196" s="19" t="s">
        <v>18</v>
      </c>
      <c r="D196" s="15" t="s">
        <v>0</v>
      </c>
      <c r="E196" s="15" t="s">
        <v>1</v>
      </c>
      <c r="F196" s="15" t="s">
        <v>2</v>
      </c>
    </row>
    <row r="197" spans="2:6" ht="12.75">
      <c r="B197" s="40"/>
      <c r="C197" s="19" t="s">
        <v>17</v>
      </c>
      <c r="D197" s="15" t="s">
        <v>6</v>
      </c>
      <c r="E197" s="15" t="s">
        <v>3</v>
      </c>
      <c r="F197" s="15"/>
    </row>
    <row r="198" spans="1:8" ht="24" customHeight="1">
      <c r="A198" s="44"/>
      <c r="B198" s="41" t="s">
        <v>8</v>
      </c>
      <c r="C198" s="51" t="s">
        <v>36</v>
      </c>
      <c r="D198" s="140">
        <f>Tabelle3!V23</f>
        <v>202.50000000000006</v>
      </c>
      <c r="E198" s="140">
        <f>Tabelle3!AR23</f>
        <v>203.70000000000002</v>
      </c>
      <c r="F198" s="141">
        <f aca="true" t="shared" si="0" ref="F198:F203">SUM(D198,E198)</f>
        <v>406.20000000000005</v>
      </c>
      <c r="H198" s="7" t="s">
        <v>34</v>
      </c>
    </row>
    <row r="199" spans="1:8" ht="24" customHeight="1">
      <c r="A199" s="44"/>
      <c r="B199" s="42" t="s">
        <v>8</v>
      </c>
      <c r="C199" s="51" t="s">
        <v>35</v>
      </c>
      <c r="D199" s="140">
        <f>Tabelle3!V24</f>
        <v>198.79999999999998</v>
      </c>
      <c r="E199" s="140">
        <f>Tabelle3!AR24</f>
        <v>196.89999999999995</v>
      </c>
      <c r="F199" s="141">
        <f t="shared" si="0"/>
        <v>395.69999999999993</v>
      </c>
      <c r="H199" s="66" t="s">
        <v>34</v>
      </c>
    </row>
    <row r="200" spans="1:8" ht="24" customHeight="1">
      <c r="A200" s="6"/>
      <c r="B200" s="45" t="s">
        <v>8</v>
      </c>
      <c r="C200" s="51" t="s">
        <v>51</v>
      </c>
      <c r="D200" s="140">
        <f>Tabelle3!V25</f>
        <v>195</v>
      </c>
      <c r="E200" s="140">
        <f>Tabelle3!AR25</f>
        <v>200.5</v>
      </c>
      <c r="F200" s="141">
        <f t="shared" si="0"/>
        <v>395.5</v>
      </c>
      <c r="H200" s="66" t="s">
        <v>34</v>
      </c>
    </row>
    <row r="201" spans="1:8" ht="24" customHeight="1">
      <c r="A201" s="6"/>
      <c r="B201" s="45" t="s">
        <v>9</v>
      </c>
      <c r="C201" s="51" t="s">
        <v>37</v>
      </c>
      <c r="D201" s="140">
        <f>Tabelle3!V26</f>
        <v>186.6</v>
      </c>
      <c r="E201" s="140">
        <f>Tabelle3!AR26</f>
        <v>193.49999999999997</v>
      </c>
      <c r="F201" s="141">
        <f t="shared" si="0"/>
        <v>380.09999999999997</v>
      </c>
      <c r="H201" s="66" t="s">
        <v>34</v>
      </c>
    </row>
    <row r="202" spans="1:8" ht="24" customHeight="1">
      <c r="A202" s="6"/>
      <c r="B202" s="45" t="s">
        <v>9</v>
      </c>
      <c r="C202" s="51" t="s">
        <v>38</v>
      </c>
      <c r="D202" s="140">
        <f>Tabelle3!V27</f>
        <v>189.70000000000002</v>
      </c>
      <c r="E202" s="140">
        <f>Tabelle3!AR27</f>
        <v>178.00000000000003</v>
      </c>
      <c r="F202" s="141">
        <f t="shared" si="0"/>
        <v>367.70000000000005</v>
      </c>
      <c r="H202" s="66" t="s">
        <v>34</v>
      </c>
    </row>
    <row r="203" spans="1:6" ht="24" customHeight="1">
      <c r="A203" s="6"/>
      <c r="B203" s="27"/>
      <c r="C203" s="28"/>
      <c r="D203" s="149">
        <f>SUM(D198:D202)</f>
        <v>972.6000000000001</v>
      </c>
      <c r="E203" s="149">
        <f>SUM(E198:E202)</f>
        <v>972.5999999999999</v>
      </c>
      <c r="F203" s="141">
        <f t="shared" si="0"/>
        <v>1945.2</v>
      </c>
    </row>
    <row r="204" spans="1:6" ht="24" customHeight="1">
      <c r="A204" s="6"/>
      <c r="B204" s="27"/>
      <c r="C204" s="28"/>
      <c r="D204" s="29"/>
      <c r="E204" s="38"/>
      <c r="F204" s="39"/>
    </row>
    <row r="205" spans="1:6" ht="12.75" hidden="1">
      <c r="A205" s="6"/>
      <c r="B205" s="27"/>
      <c r="C205" s="27"/>
      <c r="D205" s="48"/>
      <c r="E205" s="31"/>
      <c r="F205" s="31"/>
    </row>
    <row r="206" spans="1:6" ht="12.75" hidden="1">
      <c r="A206" s="6"/>
      <c r="B206" s="27"/>
      <c r="C206" s="27"/>
      <c r="D206" s="48"/>
      <c r="E206" s="31"/>
      <c r="F206" s="31"/>
    </row>
    <row r="207" spans="1:6" ht="23.25" hidden="1">
      <c r="A207" s="6"/>
      <c r="B207" s="12"/>
      <c r="C207" s="46"/>
      <c r="D207" s="47"/>
      <c r="E207" s="18"/>
      <c r="F207" s="36"/>
    </row>
    <row r="208" spans="1:6" ht="23.25">
      <c r="A208" s="6"/>
      <c r="B208" s="12"/>
      <c r="C208" s="46" t="s">
        <v>29</v>
      </c>
      <c r="D208" s="47"/>
      <c r="E208" s="18"/>
      <c r="F208" s="36"/>
    </row>
    <row r="209" spans="1:6" ht="12.75" customHeight="1">
      <c r="A209" s="6"/>
      <c r="B209" s="12"/>
      <c r="C209" s="19"/>
      <c r="D209" s="14"/>
      <c r="E209" s="15"/>
      <c r="F209" s="15"/>
    </row>
    <row r="210" spans="1:6" ht="12.75">
      <c r="A210" s="6"/>
      <c r="B210" s="12"/>
      <c r="C210" s="19" t="s">
        <v>18</v>
      </c>
      <c r="D210" s="14" t="s">
        <v>0</v>
      </c>
      <c r="E210" s="15" t="s">
        <v>1</v>
      </c>
      <c r="F210" s="15" t="s">
        <v>2</v>
      </c>
    </row>
    <row r="211" spans="1:6" ht="12.75">
      <c r="A211" s="6"/>
      <c r="B211" s="40"/>
      <c r="C211" s="19" t="s">
        <v>17</v>
      </c>
      <c r="D211" s="49" t="s">
        <v>6</v>
      </c>
      <c r="E211" s="15" t="s">
        <v>3</v>
      </c>
      <c r="F211" s="15"/>
    </row>
    <row r="212" spans="2:6" ht="24" customHeight="1">
      <c r="B212" s="43" t="s">
        <v>8</v>
      </c>
      <c r="C212" s="51" t="s">
        <v>54</v>
      </c>
      <c r="D212" s="140">
        <f>Tabelle3!V9</f>
        <v>200.70000000000002</v>
      </c>
      <c r="E212" s="140">
        <f>Tabelle3!AR9</f>
        <v>202.10000000000002</v>
      </c>
      <c r="F212" s="141">
        <f>SUM(D212:E212)</f>
        <v>402.80000000000007</v>
      </c>
    </row>
    <row r="213" spans="1:6" ht="24" customHeight="1">
      <c r="A213" s="44"/>
      <c r="B213" s="42" t="s">
        <v>8</v>
      </c>
      <c r="C213" s="51" t="s">
        <v>81</v>
      </c>
      <c r="D213" s="140">
        <f>Tabelle3!V10</f>
        <v>206.29999999999998</v>
      </c>
      <c r="E213" s="140">
        <f>Tabelle3!AR10</f>
        <v>194.7</v>
      </c>
      <c r="F213" s="141">
        <f>SUM(D213:E213)</f>
        <v>401</v>
      </c>
    </row>
    <row r="214" spans="1:6" ht="24" customHeight="1">
      <c r="A214" s="44"/>
      <c r="B214" s="42" t="s">
        <v>8</v>
      </c>
      <c r="C214" s="51" t="s">
        <v>55</v>
      </c>
      <c r="D214" s="140">
        <f>Tabelle3!V11</f>
        <v>207.6</v>
      </c>
      <c r="E214" s="140">
        <f>Tabelle3!AR11</f>
        <v>204.2</v>
      </c>
      <c r="F214" s="141">
        <f>SUM(D214:E214)</f>
        <v>411.79999999999995</v>
      </c>
    </row>
    <row r="215" spans="1:6" ht="24" customHeight="1">
      <c r="A215" s="44"/>
      <c r="B215" s="42" t="s">
        <v>9</v>
      </c>
      <c r="C215" s="51" t="s">
        <v>57</v>
      </c>
      <c r="D215" s="140">
        <f>Tabelle3!V12</f>
        <v>176.29999999999998</v>
      </c>
      <c r="E215" s="140">
        <f>Tabelle3!AR12</f>
        <v>158.9</v>
      </c>
      <c r="F215" s="141">
        <f>SUM(D215:E215)</f>
        <v>335.2</v>
      </c>
    </row>
    <row r="216" spans="2:6" ht="24" customHeight="1">
      <c r="B216" s="45" t="s">
        <v>9</v>
      </c>
      <c r="C216" s="51" t="s">
        <v>56</v>
      </c>
      <c r="D216" s="140">
        <f>Tabelle3!V13</f>
        <v>190.8</v>
      </c>
      <c r="E216" s="140">
        <f>Tabelle3!AR13</f>
        <v>192.60000000000002</v>
      </c>
      <c r="F216" s="141">
        <f>SUM(D216:E216)</f>
        <v>383.40000000000003</v>
      </c>
    </row>
    <row r="217" spans="2:6" ht="24" customHeight="1">
      <c r="B217" s="30"/>
      <c r="C217" s="28"/>
      <c r="D217" s="147">
        <f>SUM(D212:D216)</f>
        <v>981.7</v>
      </c>
      <c r="E217" s="147">
        <f>SUM(E212:E216)</f>
        <v>952.5</v>
      </c>
      <c r="F217" s="148">
        <f>SUM(F212:F216)</f>
        <v>1934.2</v>
      </c>
    </row>
    <row r="218" spans="2:6" ht="24" customHeight="1">
      <c r="B218" s="30"/>
      <c r="C218" s="32"/>
      <c r="D218" s="33"/>
      <c r="E218" s="38"/>
      <c r="F218" s="39"/>
    </row>
    <row r="219" spans="2:6" ht="12.75" hidden="1">
      <c r="B219" s="30"/>
      <c r="C219" s="30"/>
      <c r="D219" s="31"/>
      <c r="E219" s="31"/>
      <c r="F219" s="31"/>
    </row>
    <row r="220" spans="2:6" ht="12.75" hidden="1">
      <c r="B220" s="30"/>
      <c r="C220" s="30"/>
      <c r="D220" s="31"/>
      <c r="E220" s="31"/>
      <c r="F220" s="31"/>
    </row>
    <row r="221" spans="2:6" ht="12.75" hidden="1">
      <c r="B221" s="30"/>
      <c r="C221" s="30"/>
      <c r="D221" s="31"/>
      <c r="E221" s="31"/>
      <c r="F221" s="31"/>
    </row>
    <row r="222" spans="2:6" ht="12.75" customHeight="1">
      <c r="B222" s="30"/>
      <c r="C222" s="17"/>
      <c r="D222" s="18"/>
      <c r="E222" s="18"/>
      <c r="F222" s="36"/>
    </row>
    <row r="223" spans="2:6" ht="23.25" hidden="1">
      <c r="B223" s="19"/>
      <c r="C223" s="17"/>
      <c r="D223" s="18"/>
      <c r="E223" s="18"/>
      <c r="F223" s="36"/>
    </row>
    <row r="224" spans="2:6" ht="24" customHeight="1">
      <c r="B224" s="6"/>
      <c r="C224" s="46"/>
      <c r="D224" s="9"/>
      <c r="E224" s="9"/>
      <c r="F224" s="9"/>
    </row>
    <row r="225" spans="2:6" ht="24" customHeight="1">
      <c r="B225" s="6"/>
      <c r="C225" s="19"/>
      <c r="D225" s="9"/>
      <c r="E225" s="10"/>
      <c r="F225" s="10"/>
    </row>
    <row r="226" spans="1:6" ht="12.75">
      <c r="A226" s="6"/>
      <c r="B226" s="12"/>
      <c r="C226" s="19"/>
      <c r="D226" s="14"/>
      <c r="E226" s="15"/>
      <c r="F226" s="15"/>
    </row>
    <row r="227" spans="1:6" ht="12.75">
      <c r="A227" s="6"/>
      <c r="B227" s="12"/>
      <c r="C227" s="19"/>
      <c r="D227" s="14"/>
      <c r="E227" s="15"/>
      <c r="F227" s="15"/>
    </row>
    <row r="228" spans="2:6" ht="24" customHeight="1">
      <c r="B228" s="12"/>
      <c r="C228" s="7"/>
      <c r="D228" s="9"/>
      <c r="E228" s="9"/>
      <c r="F228" s="29"/>
    </row>
    <row r="229" spans="1:6" ht="24" customHeight="1">
      <c r="A229" s="6"/>
      <c r="B229" s="27"/>
      <c r="C229" s="7"/>
      <c r="D229" s="9"/>
      <c r="E229" s="9"/>
      <c r="F229" s="29"/>
    </row>
    <row r="230" spans="1:6" ht="24" customHeight="1">
      <c r="A230" s="6"/>
      <c r="B230" s="27"/>
      <c r="C230" s="7"/>
      <c r="D230" s="9"/>
      <c r="E230" s="9"/>
      <c r="F230" s="29"/>
    </row>
    <row r="231" spans="1:6" ht="24" customHeight="1">
      <c r="A231" s="6"/>
      <c r="B231" s="27"/>
      <c r="C231" s="7"/>
      <c r="D231" s="9"/>
      <c r="E231" s="9"/>
      <c r="F231" s="29"/>
    </row>
    <row r="232" spans="2:6" ht="24" customHeight="1">
      <c r="B232" s="27"/>
      <c r="C232" s="7"/>
      <c r="D232" s="9"/>
      <c r="E232" s="9"/>
      <c r="F232" s="29"/>
    </row>
    <row r="233" spans="2:6" ht="24" customHeight="1">
      <c r="B233" s="27"/>
      <c r="C233" s="28"/>
      <c r="D233" s="29"/>
      <c r="E233" s="29"/>
      <c r="F233" s="29"/>
    </row>
    <row r="234" spans="2:6" ht="24" customHeight="1">
      <c r="B234" s="27"/>
      <c r="C234" s="28"/>
      <c r="D234" s="29"/>
      <c r="E234" s="174"/>
      <c r="F234" s="174"/>
    </row>
  </sheetData>
  <sheetProtection/>
  <mergeCells count="7">
    <mergeCell ref="C10:C11"/>
    <mergeCell ref="B10:B11"/>
    <mergeCell ref="F10:F11"/>
    <mergeCell ref="E10:E11"/>
    <mergeCell ref="D10:D11"/>
    <mergeCell ref="D1:F1"/>
    <mergeCell ref="D2:F2"/>
  </mergeCells>
  <printOptions/>
  <pageMargins left="0" right="0" top="0.7480314960629921" bottom="0.7480314960629921" header="0.31496062992125984" footer="0.31496062992125984"/>
  <pageSetup fitToWidth="0" horizontalDpi="600" verticalDpi="600" orientation="portrait" paperSize="9" r:id="rId2"/>
  <headerFooter scaleWithDoc="0" alignWithMargins="0">
    <oddFooter>&amp;L&amp;F&amp;C&amp;A</oddFooter>
  </headerFooter>
  <rowBreaks count="1" manualBreakCount="1">
    <brk id="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="120" zoomScaleNormal="120" zoomScalePageLayoutView="0" workbookViewId="0" topLeftCell="A33">
      <selection activeCell="B50" sqref="B50"/>
    </sheetView>
  </sheetViews>
  <sheetFormatPr defaultColWidth="11.421875" defaultRowHeight="12.75"/>
  <cols>
    <col min="1" max="1" width="23.00390625" style="0" bestFit="1" customWidth="1"/>
    <col min="2" max="2" width="9.28125" style="67" bestFit="1" customWidth="1"/>
    <col min="3" max="3" width="20.57421875" style="0" bestFit="1" customWidth="1"/>
    <col min="4" max="4" width="8.421875" style="68" bestFit="1" customWidth="1"/>
    <col min="5" max="5" width="9.28125" style="68" bestFit="1" customWidth="1"/>
    <col min="6" max="6" width="6.8515625" style="67" customWidth="1"/>
    <col min="9" max="9" width="23.00390625" style="0" bestFit="1" customWidth="1"/>
  </cols>
  <sheetData>
    <row r="1" spans="2:8" ht="18">
      <c r="B1" s="73" t="s">
        <v>39</v>
      </c>
      <c r="C1" s="163" t="s">
        <v>41</v>
      </c>
      <c r="D1" s="163"/>
      <c r="E1" s="163"/>
      <c r="F1" s="163"/>
      <c r="G1" s="163"/>
      <c r="H1" s="163"/>
    </row>
    <row r="2" spans="2:7" ht="18">
      <c r="B2" s="74" t="s">
        <v>40</v>
      </c>
      <c r="C2" s="164" t="s">
        <v>11</v>
      </c>
      <c r="D2" s="164"/>
      <c r="E2" s="164"/>
      <c r="F2" s="164"/>
      <c r="G2" s="164"/>
    </row>
    <row r="3" spans="3:7" ht="24.75">
      <c r="C3" s="162" t="s">
        <v>21</v>
      </c>
      <c r="D3" s="162"/>
      <c r="E3" s="162"/>
      <c r="F3" s="162"/>
      <c r="G3" s="162"/>
    </row>
    <row r="6" spans="3:6" ht="14.25" customHeight="1">
      <c r="C6" s="69" t="str">
        <f>'Resultate 2020'!C80</f>
        <v>Name - Vorname</v>
      </c>
      <c r="D6" s="70" t="str">
        <f>'Resultate 2020'!D80</f>
        <v>1. Runde</v>
      </c>
      <c r="E6" s="70" t="str">
        <f>'Resultate 2020'!E80</f>
        <v>2. Runde</v>
      </c>
      <c r="F6" s="70" t="str">
        <f>'Resultate 2020'!F80</f>
        <v>Total</v>
      </c>
    </row>
    <row r="7" spans="3:6" ht="14.25" customHeight="1">
      <c r="C7" s="69" t="str">
        <f>'Resultate 2020'!C81</f>
        <v>Nom  - Prénom</v>
      </c>
      <c r="D7" s="70" t="str">
        <f>'Resultate 2020'!D81</f>
        <v>1er tour</v>
      </c>
      <c r="E7" s="70" t="str">
        <f>'Resultate 2020'!E81</f>
        <v>2ème tour</v>
      </c>
      <c r="F7" s="70">
        <f>'Resultate 2020'!F81</f>
        <v>0</v>
      </c>
    </row>
    <row r="8" spans="1:7" ht="14.25" customHeight="1">
      <c r="A8" s="72" t="s">
        <v>7</v>
      </c>
      <c r="B8" s="70" t="str">
        <f>'Resultate 2020'!B152</f>
        <v>C</v>
      </c>
      <c r="C8" s="69" t="str">
        <f>'Resultate 2020'!C152</f>
        <v>Pellet Jacues</v>
      </c>
      <c r="D8" s="70">
        <f>'Resultate 2020'!D152</f>
        <v>196.69999999999996</v>
      </c>
      <c r="E8" s="70">
        <f>'Resultate 2020'!E152</f>
        <v>190.79999999999995</v>
      </c>
      <c r="F8" s="70">
        <f>'Resultate 2020'!F152</f>
        <v>387.4999999999999</v>
      </c>
      <c r="G8" s="94"/>
    </row>
    <row r="9" spans="1:7" ht="14.25" customHeight="1">
      <c r="A9" s="71" t="s">
        <v>20</v>
      </c>
      <c r="B9" s="70" t="str">
        <f>'Resultate 2020'!B82</f>
        <v>C</v>
      </c>
      <c r="C9" s="69" t="str">
        <f>'Resultate 2020'!C82</f>
        <v>Furrer Peter</v>
      </c>
      <c r="D9" s="70">
        <f>'Resultate 2020'!D82</f>
        <v>206.19999999999996</v>
      </c>
      <c r="E9" s="70">
        <f>'Resultate 2020'!E82</f>
        <v>204.5</v>
      </c>
      <c r="F9" s="70">
        <f>'Resultate 2020'!F82</f>
        <v>410.69999999999993</v>
      </c>
      <c r="G9" s="94"/>
    </row>
    <row r="10" spans="1:7" ht="14.25" customHeight="1">
      <c r="A10" s="71" t="s">
        <v>23</v>
      </c>
      <c r="B10" s="70" t="str">
        <f>'Resultate 2020'!B98</f>
        <v>C</v>
      </c>
      <c r="C10" s="69" t="str">
        <f>'Resultate 2020'!C98</f>
        <v>Wasmer Kilian</v>
      </c>
      <c r="D10" s="70">
        <f>'Resultate 2020'!D98</f>
        <v>199.5</v>
      </c>
      <c r="E10" s="70">
        <f>'Resultate 2020'!E98</f>
        <v>200.39999999999998</v>
      </c>
      <c r="F10" s="70">
        <f>'Resultate 2020'!F98</f>
        <v>399.9</v>
      </c>
      <c r="G10" s="94"/>
    </row>
    <row r="11" spans="1:7" ht="14.25" customHeight="1">
      <c r="A11" s="72" t="s">
        <v>32</v>
      </c>
      <c r="B11" s="70" t="str">
        <f>'Resultate 2020'!B168</f>
        <v>C</v>
      </c>
      <c r="C11" s="69" t="str">
        <f>'Resultate 2020'!C168</f>
        <v>Canesso Didier</v>
      </c>
      <c r="D11" s="70">
        <f>'Resultate 2020'!D168</f>
        <v>198.8</v>
      </c>
      <c r="E11" s="70">
        <f>'Resultate 2020'!E168</f>
        <v>199.89999999999998</v>
      </c>
      <c r="F11" s="70">
        <f>'Resultate 2020'!F168</f>
        <v>398.7</v>
      </c>
      <c r="G11" s="94"/>
    </row>
    <row r="12" spans="1:7" ht="14.25" customHeight="1">
      <c r="A12" s="71" t="s">
        <v>20</v>
      </c>
      <c r="B12" s="70" t="str">
        <f>'Resultate 2020'!B83</f>
        <v>C</v>
      </c>
      <c r="C12" s="69" t="str">
        <f>'Resultate 2020'!C83</f>
        <v>Jeitziner Fernando</v>
      </c>
      <c r="D12" s="70">
        <f>'Resultate 2020'!D83</f>
        <v>202.39999999999995</v>
      </c>
      <c r="E12" s="70">
        <f>'Resultate 2020'!E83</f>
        <v>205.60000000000002</v>
      </c>
      <c r="F12" s="70">
        <f>'Resultate 2020'!F83</f>
        <v>408</v>
      </c>
      <c r="G12" s="94"/>
    </row>
    <row r="13" spans="1:7" ht="14.25" customHeight="1">
      <c r="A13" s="71" t="s">
        <v>23</v>
      </c>
      <c r="B13" s="70" t="str">
        <f>'Resultate 2020'!B100</f>
        <v>C</v>
      </c>
      <c r="C13" s="69" t="str">
        <f>'Resultate 2020'!C100</f>
        <v>Beugenies Wiliams</v>
      </c>
      <c r="D13" s="70">
        <f>'Resultate 2020'!D100</f>
        <v>195.5</v>
      </c>
      <c r="E13" s="70">
        <f>'Resultate 2020'!E100</f>
        <v>195.1</v>
      </c>
      <c r="F13" s="70">
        <f>'Resultate 2020'!F100</f>
        <v>390.6</v>
      </c>
      <c r="G13" s="94"/>
    </row>
    <row r="14" spans="1:7" ht="14.25" customHeight="1">
      <c r="A14" s="71" t="s">
        <v>29</v>
      </c>
      <c r="B14" s="70" t="str">
        <f>'Resultate 2020'!B113</f>
        <v>C</v>
      </c>
      <c r="C14" s="69" t="str">
        <f>'Resultate 2020'!C113</f>
        <v>Bumann Christian</v>
      </c>
      <c r="D14" s="70">
        <f>'Resultate 2020'!D113</f>
        <v>0</v>
      </c>
      <c r="E14" s="70">
        <f>'Resultate 2020'!E113</f>
        <v>0</v>
      </c>
      <c r="F14" s="70">
        <f>'Resultate 2020'!F113</f>
        <v>0</v>
      </c>
      <c r="G14" s="94"/>
    </row>
    <row r="15" spans="1:7" ht="14.25" customHeight="1">
      <c r="A15" s="72" t="s">
        <v>22</v>
      </c>
      <c r="B15" s="70">
        <f>'Resultate 2020'!B230</f>
        <v>0</v>
      </c>
      <c r="C15" s="69">
        <f>'Resultate 2020'!C230</f>
        <v>0</v>
      </c>
      <c r="D15" s="70">
        <f>'Resultate 2020'!D230</f>
        <v>0</v>
      </c>
      <c r="E15" s="70">
        <f>'Resultate 2020'!E230</f>
        <v>0</v>
      </c>
      <c r="F15" s="70">
        <f>'Resultate 2020'!F230</f>
        <v>0</v>
      </c>
      <c r="G15" s="94"/>
    </row>
    <row r="16" spans="1:7" ht="14.25" customHeight="1">
      <c r="A16" s="71" t="s">
        <v>29</v>
      </c>
      <c r="B16" s="70" t="str">
        <f>'Resultate 2020'!B115</f>
        <v>C</v>
      </c>
      <c r="C16" s="69" t="str">
        <f>'Resultate 2020'!C115</f>
        <v>Blatter Herbert</v>
      </c>
      <c r="D16" s="70">
        <f>'Resultate 2020'!D115</f>
        <v>0</v>
      </c>
      <c r="E16" s="70">
        <f>'Resultate 2020'!E115</f>
        <v>0</v>
      </c>
      <c r="F16" s="70">
        <f>'Resultate 2020'!F115</f>
        <v>0</v>
      </c>
      <c r="G16" s="94"/>
    </row>
    <row r="17" spans="1:7" ht="14.25" customHeight="1">
      <c r="A17" s="72" t="s">
        <v>19</v>
      </c>
      <c r="B17" s="70" t="str">
        <f>'Resultate 2020'!B184</f>
        <v>C</v>
      </c>
      <c r="C17" s="69" t="str">
        <f>'Resultate 2020'!C184</f>
        <v>Tenisch Roger</v>
      </c>
      <c r="D17" s="70">
        <f>'Resultate 2020'!D184</f>
        <v>203.1</v>
      </c>
      <c r="E17" s="70">
        <f>'Resultate 2020'!E184</f>
        <v>201.1</v>
      </c>
      <c r="F17" s="70">
        <f>'Resultate 2020'!F184</f>
        <v>404.2</v>
      </c>
      <c r="G17" s="94"/>
    </row>
    <row r="18" spans="1:7" ht="14.25" customHeight="1">
      <c r="A18" s="72" t="s">
        <v>30</v>
      </c>
      <c r="B18" s="70" t="str">
        <f>'Resultate 2020'!B131</f>
        <v>C</v>
      </c>
      <c r="C18" s="69" t="str">
        <f>'Resultate 2020'!C131</f>
        <v>Maschio Reynold</v>
      </c>
      <c r="D18" s="70">
        <f>'Resultate 2020'!D131</f>
        <v>204</v>
      </c>
      <c r="E18" s="70">
        <f>'Resultate 2020'!E131</f>
        <v>203.40000000000003</v>
      </c>
      <c r="F18" s="70">
        <f>'Resultate 2020'!F131</f>
        <v>407.40000000000003</v>
      </c>
      <c r="G18" s="94"/>
    </row>
    <row r="19" spans="1:7" ht="14.25" customHeight="1">
      <c r="A19" s="72" t="s">
        <v>7</v>
      </c>
      <c r="B19" s="70" t="str">
        <f>'Resultate 2020'!B151</f>
        <v>C</v>
      </c>
      <c r="C19" s="69" t="str">
        <f>'Resultate 2020'!C151</f>
        <v>Gaspoz Silvia</v>
      </c>
      <c r="D19" s="70">
        <f>'Resultate 2020'!D151</f>
        <v>206.20000000000002</v>
      </c>
      <c r="E19" s="70">
        <f>'Resultate 2020'!E151</f>
        <v>204.29999999999998</v>
      </c>
      <c r="F19" s="70">
        <f>'Resultate 2020'!F151</f>
        <v>410.5</v>
      </c>
      <c r="G19" s="94"/>
    </row>
    <row r="20" spans="1:7" ht="14.25" customHeight="1">
      <c r="A20" s="72" t="s">
        <v>19</v>
      </c>
      <c r="B20" s="70" t="str">
        <f>'Resultate 2020'!B185</f>
        <v>C</v>
      </c>
      <c r="C20" s="69" t="str">
        <f>'Resultate 2020'!C185</f>
        <v>Tenisch Thomas</v>
      </c>
      <c r="D20" s="70">
        <f>'Resultate 2020'!D185</f>
        <v>200.50000000000003</v>
      </c>
      <c r="E20" s="70">
        <f>'Resultate 2020'!E185</f>
        <v>198.2</v>
      </c>
      <c r="F20" s="70">
        <f>'Resultate 2020'!F185</f>
        <v>398.70000000000005</v>
      </c>
      <c r="G20" s="94"/>
    </row>
    <row r="21" spans="1:7" ht="14.25" customHeight="1">
      <c r="A21" s="71" t="s">
        <v>29</v>
      </c>
      <c r="B21" s="70" t="str">
        <f>'Resultate 2020'!B114</f>
        <v>C</v>
      </c>
      <c r="C21" s="69" t="str">
        <f>'Resultate 2020'!C114</f>
        <v>Zumstein Fabian</v>
      </c>
      <c r="D21" s="70">
        <f>'Resultate 2020'!D114</f>
        <v>0</v>
      </c>
      <c r="E21" s="70">
        <f>'Resultate 2020'!E114</f>
        <v>0</v>
      </c>
      <c r="F21" s="70">
        <f>'Resultate 2020'!F114</f>
        <v>0</v>
      </c>
      <c r="G21" s="94"/>
    </row>
    <row r="22" spans="1:7" ht="14.25" customHeight="1">
      <c r="A22" s="72" t="s">
        <v>31</v>
      </c>
      <c r="B22" s="70" t="str">
        <f>'Resultate 2020'!B213</f>
        <v>C</v>
      </c>
      <c r="C22" s="69" t="str">
        <f>'Resultate 2020'!C213</f>
        <v>Eyholzer Markus</v>
      </c>
      <c r="D22" s="70">
        <f>'Resultate 2020'!D213</f>
        <v>206.29999999999998</v>
      </c>
      <c r="E22" s="70">
        <f>'Resultate 2020'!E213</f>
        <v>194.7</v>
      </c>
      <c r="F22" s="70">
        <f>'Resultate 2020'!F213</f>
        <v>401</v>
      </c>
      <c r="G22" s="94"/>
    </row>
    <row r="23" spans="1:7" ht="14.25" customHeight="1">
      <c r="A23" s="72" t="s">
        <v>19</v>
      </c>
      <c r="B23" s="70" t="str">
        <f>'Resultate 2020'!B183</f>
        <v>C</v>
      </c>
      <c r="C23" s="69" t="str">
        <f>'Resultate 2020'!C183</f>
        <v>Clausen Leo</v>
      </c>
      <c r="D23" s="70">
        <f>'Resultate 2020'!D183</f>
        <v>195.60000000000002</v>
      </c>
      <c r="E23" s="70">
        <f>'Resultate 2020'!E183</f>
        <v>198.9</v>
      </c>
      <c r="F23" s="70">
        <f>'Resultate 2020'!F183</f>
        <v>394.5</v>
      </c>
      <c r="G23" s="94"/>
    </row>
    <row r="24" spans="1:7" ht="14.25" customHeight="1">
      <c r="A24" s="72" t="s">
        <v>31</v>
      </c>
      <c r="B24" s="70" t="str">
        <f>'Resultate 2020'!B212</f>
        <v>C</v>
      </c>
      <c r="C24" s="69" t="str">
        <f>'Resultate 2020'!C212</f>
        <v>Bregy Mario</v>
      </c>
      <c r="D24" s="70">
        <f>'Resultate 2020'!D212</f>
        <v>200.70000000000002</v>
      </c>
      <c r="E24" s="70">
        <f>'Resultate 2020'!E212</f>
        <v>202.10000000000002</v>
      </c>
      <c r="F24" s="70">
        <f>'Resultate 2020'!F212</f>
        <v>402.80000000000007</v>
      </c>
      <c r="G24" s="94"/>
    </row>
    <row r="25" spans="1:7" ht="14.25" customHeight="1">
      <c r="A25" s="72" t="s">
        <v>30</v>
      </c>
      <c r="B25" s="70" t="str">
        <f>'Resultate 2020'!B129</f>
        <v>C</v>
      </c>
      <c r="C25" s="69" t="str">
        <f>'Resultate 2020'!C129</f>
        <v>Rossiedr Ivan</v>
      </c>
      <c r="D25" s="70">
        <f>'Resultate 2020'!D129</f>
        <v>198.50000000000003</v>
      </c>
      <c r="E25" s="70">
        <f>'Resultate 2020'!E129</f>
        <v>200.1</v>
      </c>
      <c r="F25" s="70">
        <f>'Resultate 2020'!F129</f>
        <v>398.6</v>
      </c>
      <c r="G25" s="94"/>
    </row>
    <row r="26" spans="1:7" ht="14.25" customHeight="1">
      <c r="A26" s="72" t="s">
        <v>7</v>
      </c>
      <c r="B26" s="70" t="str">
        <f>'Resultate 2020'!B150</f>
        <v>C</v>
      </c>
      <c r="C26" s="69" t="str">
        <f>'Resultate 2020'!C150</f>
        <v>Barmoz Vincent</v>
      </c>
      <c r="D26" s="70">
        <f>'Resultate 2020'!D150</f>
        <v>201.7</v>
      </c>
      <c r="E26" s="70">
        <f>'Resultate 2020'!E150</f>
        <v>200.49999999999994</v>
      </c>
      <c r="F26" s="70">
        <f>'Resultate 2020'!F150</f>
        <v>402.19999999999993</v>
      </c>
      <c r="G26" s="94"/>
    </row>
    <row r="27" spans="1:7" ht="14.25" customHeight="1">
      <c r="A27" s="71" t="s">
        <v>20</v>
      </c>
      <c r="B27" s="70" t="str">
        <f>'Resultate 2020'!B84</f>
        <v>C</v>
      </c>
      <c r="C27" s="69" t="str">
        <f>'Resultate 2020'!C84</f>
        <v>Mazotti Sandra</v>
      </c>
      <c r="D27" s="70">
        <f>'Resultate 2020'!D84</f>
        <v>207.99999999999997</v>
      </c>
      <c r="E27" s="70">
        <f>'Resultate 2020'!E84</f>
        <v>205.79999999999998</v>
      </c>
      <c r="F27" s="70">
        <f>'Resultate 2020'!F84</f>
        <v>413.79999999999995</v>
      </c>
      <c r="G27" s="94"/>
    </row>
    <row r="28" spans="1:7" ht="14.25" customHeight="1">
      <c r="A28" s="71" t="s">
        <v>23</v>
      </c>
      <c r="B28" s="70" t="str">
        <f>'Resultate 2020'!B99</f>
        <v>C</v>
      </c>
      <c r="C28" s="69" t="str">
        <f>'Resultate 2020'!C99</f>
        <v>Winiger André</v>
      </c>
      <c r="D28" s="70">
        <f>'Resultate 2020'!D99</f>
        <v>191.5</v>
      </c>
      <c r="E28" s="70">
        <f>'Resultate 2020'!E99</f>
        <v>198.30000000000007</v>
      </c>
      <c r="F28" s="70">
        <f>'Resultate 2020'!F99</f>
        <v>389.80000000000007</v>
      </c>
      <c r="G28" s="94"/>
    </row>
    <row r="29" spans="1:7" ht="14.25" customHeight="1">
      <c r="A29" s="72" t="s">
        <v>32</v>
      </c>
      <c r="B29" s="70" t="str">
        <f>'Resultate 2020'!B166</f>
        <v>C</v>
      </c>
      <c r="C29" s="69" t="str">
        <f>'Resultate 2020'!C166</f>
        <v>Brugger Jean Luc</v>
      </c>
      <c r="D29" s="70">
        <f>'Resultate 2020'!D166</f>
        <v>206.10000000000002</v>
      </c>
      <c r="E29" s="70">
        <f>'Resultate 2020'!E166</f>
        <v>197.3</v>
      </c>
      <c r="F29" s="70">
        <f>'Resultate 2020'!F166</f>
        <v>403.40000000000003</v>
      </c>
      <c r="G29" s="94"/>
    </row>
    <row r="30" spans="1:7" ht="14.25" customHeight="1">
      <c r="A30" s="72" t="s">
        <v>30</v>
      </c>
      <c r="B30" s="70" t="str">
        <f>'Resultate 2020'!B130</f>
        <v>C</v>
      </c>
      <c r="C30" s="69" t="str">
        <f>'Resultate 2020'!C130</f>
        <v>Posse Eric</v>
      </c>
      <c r="D30" s="70">
        <f>'Resultate 2020'!D130</f>
        <v>201.20000000000002</v>
      </c>
      <c r="E30" s="70">
        <f>'Resultate 2020'!E130</f>
        <v>200.4</v>
      </c>
      <c r="F30" s="70">
        <f>'Resultate 2020'!F130</f>
        <v>401.6</v>
      </c>
      <c r="G30" s="94"/>
    </row>
    <row r="31" spans="1:7" ht="14.25" customHeight="1">
      <c r="A31" s="72" t="s">
        <v>22</v>
      </c>
      <c r="B31" s="70">
        <f>'Resultate 2020'!B229</f>
        <v>0</v>
      </c>
      <c r="C31" s="69">
        <f>'Resultate 2020'!C229</f>
        <v>0</v>
      </c>
      <c r="D31" s="70">
        <f>'Resultate 2020'!D229</f>
        <v>0</v>
      </c>
      <c r="E31" s="70">
        <f>'Resultate 2020'!E229</f>
        <v>0</v>
      </c>
      <c r="F31" s="70">
        <f>'Resultate 2020'!F229</f>
        <v>0</v>
      </c>
      <c r="G31" s="94"/>
    </row>
    <row r="32" spans="1:7" ht="14.25" customHeight="1">
      <c r="A32" s="72" t="s">
        <v>32</v>
      </c>
      <c r="B32" s="70" t="str">
        <f>'Resultate 2020'!B167</f>
        <v>C</v>
      </c>
      <c r="C32" s="69" t="str">
        <f>'Resultate 2020'!C167</f>
        <v>Syvain Charreton</v>
      </c>
      <c r="D32" s="70">
        <f>'Resultate 2020'!D167</f>
        <v>202.00000000000006</v>
      </c>
      <c r="E32" s="70">
        <f>'Resultate 2020'!E167</f>
        <v>189.50000000000003</v>
      </c>
      <c r="F32" s="70">
        <f>'Resultate 2020'!F167</f>
        <v>391.5000000000001</v>
      </c>
      <c r="G32" s="94"/>
    </row>
    <row r="33" spans="1:7" ht="14.25" customHeight="1">
      <c r="A33" s="72" t="s">
        <v>22</v>
      </c>
      <c r="B33" s="70">
        <f>'Resultate 2020'!B228</f>
        <v>0</v>
      </c>
      <c r="C33" s="69">
        <f>'Resultate 2020'!C228</f>
        <v>0</v>
      </c>
      <c r="D33" s="70">
        <f>'Resultate 2020'!D228</f>
        <v>0</v>
      </c>
      <c r="E33" s="70">
        <f>'Resultate 2020'!E228</f>
        <v>0</v>
      </c>
      <c r="F33" s="70">
        <f>'Resultate 2020'!F228</f>
        <v>0</v>
      </c>
      <c r="G33" s="94"/>
    </row>
    <row r="34" spans="1:7" ht="14.25" customHeight="1">
      <c r="A34" s="72" t="s">
        <v>31</v>
      </c>
      <c r="B34" s="70" t="str">
        <f>'Resultate 2020'!B214</f>
        <v>C</v>
      </c>
      <c r="C34" s="69" t="str">
        <f>'Resultate 2020'!C214</f>
        <v>Kummer Walter</v>
      </c>
      <c r="D34" s="70">
        <f>'Resultate 2020'!D214</f>
        <v>207.6</v>
      </c>
      <c r="E34" s="70">
        <f>'Resultate 2020'!E214</f>
        <v>204.2</v>
      </c>
      <c r="F34" s="70">
        <f>'Resultate 2020'!F214</f>
        <v>411.79999999999995</v>
      </c>
      <c r="G34" s="94"/>
    </row>
    <row r="35" spans="1:6" ht="14.25" customHeight="1">
      <c r="A35" s="72"/>
      <c r="B35" s="70"/>
      <c r="C35" s="69"/>
      <c r="D35" s="70"/>
      <c r="E35" s="70"/>
      <c r="F35" s="70"/>
    </row>
    <row r="36" spans="1:7" ht="14.25" customHeight="1">
      <c r="A36" s="72" t="s">
        <v>19</v>
      </c>
      <c r="B36" s="70" t="str">
        <f>'Resultate 2020'!B186</f>
        <v>G</v>
      </c>
      <c r="C36" s="69" t="str">
        <f>'Resultate 2020'!C186</f>
        <v>Burgener Thomas</v>
      </c>
      <c r="D36" s="70">
        <f>'Resultate 2020'!D186</f>
        <v>193.6</v>
      </c>
      <c r="E36" s="70">
        <f>'Resultate 2020'!E186</f>
        <v>190.3</v>
      </c>
      <c r="F36" s="70">
        <f>'Resultate 2020'!F186</f>
        <v>383.9</v>
      </c>
      <c r="G36" s="94"/>
    </row>
    <row r="37" spans="1:7" ht="14.25" customHeight="1">
      <c r="A37" s="71" t="s">
        <v>23</v>
      </c>
      <c r="B37" s="70" t="str">
        <f>'Resultate 2020'!B102</f>
        <v>G</v>
      </c>
      <c r="C37" s="69" t="str">
        <f>'Resultate 2020'!C102</f>
        <v>Vanney Remy</v>
      </c>
      <c r="D37" s="70">
        <f>'Resultate 2020'!D102</f>
        <v>184.5</v>
      </c>
      <c r="E37" s="70">
        <f>'Resultate 2020'!E102</f>
        <v>189.9</v>
      </c>
      <c r="F37" s="70">
        <f>'Resultate 2020'!F102</f>
        <v>374.4</v>
      </c>
      <c r="G37" s="94"/>
    </row>
    <row r="38" spans="1:7" ht="14.25" customHeight="1">
      <c r="A38" s="71" t="s">
        <v>20</v>
      </c>
      <c r="B38" s="70" t="str">
        <f>'Resultate 2020'!B85</f>
        <v>G</v>
      </c>
      <c r="C38" s="69" t="str">
        <f>'Resultate 2020'!C85</f>
        <v>Jeitziner Manuel</v>
      </c>
      <c r="D38" s="70">
        <f>'Resultate 2020'!D85</f>
        <v>195.60000000000002</v>
      </c>
      <c r="E38" s="70">
        <f>'Resultate 2020'!E85</f>
        <v>195.3</v>
      </c>
      <c r="F38" s="70">
        <f>'Resultate 2020'!F85</f>
        <v>390.90000000000003</v>
      </c>
      <c r="G38" s="94"/>
    </row>
    <row r="39" spans="1:7" ht="14.25" customHeight="1">
      <c r="A39" s="71" t="s">
        <v>23</v>
      </c>
      <c r="B39" s="70" t="str">
        <f>'Resultate 2020'!B101</f>
        <v>G</v>
      </c>
      <c r="C39" s="69" t="str">
        <f>'Resultate 2020'!C101</f>
        <v>Roh Frédéric</v>
      </c>
      <c r="D39" s="70">
        <f>'Resultate 2020'!D101</f>
        <v>192.59999999999997</v>
      </c>
      <c r="E39" s="70">
        <f>'Resultate 2020'!E101</f>
        <v>196.60000000000002</v>
      </c>
      <c r="F39" s="70">
        <f>'Resultate 2020'!F101</f>
        <v>389.2</v>
      </c>
      <c r="G39" s="94"/>
    </row>
    <row r="40" spans="1:7" ht="14.25" customHeight="1">
      <c r="A40" s="72" t="s">
        <v>32</v>
      </c>
      <c r="B40" s="70" t="str">
        <f>'Resultate 2020'!B170</f>
        <v>G</v>
      </c>
      <c r="C40" s="69" t="str">
        <f>'Resultate 2020'!C170</f>
        <v>Corentin Decaillet</v>
      </c>
      <c r="D40" s="70">
        <f>'Resultate 2020'!D170</f>
        <v>171.79999999999998</v>
      </c>
      <c r="E40" s="70">
        <f>'Resultate 2020'!E170</f>
        <v>186.5</v>
      </c>
      <c r="F40" s="70">
        <f>'Resultate 2020'!F170</f>
        <v>358.29999999999995</v>
      </c>
      <c r="G40" s="94"/>
    </row>
    <row r="41" spans="1:7" ht="14.25" customHeight="1">
      <c r="A41" s="72" t="s">
        <v>31</v>
      </c>
      <c r="B41" s="70" t="str">
        <f>'Resultate 2020'!B216</f>
        <v>G</v>
      </c>
      <c r="C41" s="69" t="str">
        <f>'Resultate 2020'!C216</f>
        <v>Zentriegen Romeo</v>
      </c>
      <c r="D41" s="70">
        <f>'Resultate 2020'!D216</f>
        <v>190.8</v>
      </c>
      <c r="E41" s="70">
        <f>'Resultate 2020'!E216</f>
        <v>192.60000000000002</v>
      </c>
      <c r="F41" s="70">
        <f>'Resultate 2020'!F216</f>
        <v>383.40000000000003</v>
      </c>
      <c r="G41" s="94"/>
    </row>
    <row r="42" spans="1:7" ht="14.25" customHeight="1">
      <c r="A42" s="72" t="s">
        <v>30</v>
      </c>
      <c r="B42" s="70" t="str">
        <f>'Resultate 2020'!B132</f>
        <v>G</v>
      </c>
      <c r="C42" s="69" t="str">
        <f>'Resultate 2020'!C132</f>
        <v>Hager Fredy</v>
      </c>
      <c r="D42" s="70">
        <f>'Resultate 2020'!D132</f>
        <v>195.09999999999997</v>
      </c>
      <c r="E42" s="70">
        <f>'Resultate 2020'!E132</f>
        <v>187.6</v>
      </c>
      <c r="F42" s="70">
        <f>'Resultate 2020'!F132</f>
        <v>382.69999999999993</v>
      </c>
      <c r="G42" s="94"/>
    </row>
    <row r="43" spans="1:7" ht="14.25" customHeight="1">
      <c r="A43" s="72" t="s">
        <v>7</v>
      </c>
      <c r="B43" s="70" t="str">
        <f>'Resultate 2020'!B154</f>
        <v>G</v>
      </c>
      <c r="C43" s="69" t="str">
        <f>'Resultate 2020'!C154</f>
        <v>Morard Eric</v>
      </c>
      <c r="D43" s="70">
        <f>'Resultate 2020'!D154</f>
        <v>181.20000000000005</v>
      </c>
      <c r="E43" s="70">
        <f>'Resultate 2020'!E154</f>
        <v>193.60000000000002</v>
      </c>
      <c r="F43" s="70">
        <f>'Resultate 2020'!F154</f>
        <v>374.80000000000007</v>
      </c>
      <c r="G43" s="94"/>
    </row>
    <row r="44" spans="1:7" ht="14.25" customHeight="1">
      <c r="A44" s="71" t="s">
        <v>20</v>
      </c>
      <c r="B44" s="70" t="str">
        <f>'Resultate 2020'!B86</f>
        <v>G</v>
      </c>
      <c r="C44" s="69" t="str">
        <f>'Resultate 2020'!C86</f>
        <v>Lengen Alexandra</v>
      </c>
      <c r="D44" s="70">
        <f>'Resultate 2020'!D86</f>
        <v>196.9</v>
      </c>
      <c r="E44" s="70">
        <f>'Resultate 2020'!E86</f>
        <v>197.2</v>
      </c>
      <c r="F44" s="70">
        <f>'Resultate 2020'!F86</f>
        <v>394.1</v>
      </c>
      <c r="G44" s="94"/>
    </row>
    <row r="45" spans="1:7" ht="14.25" customHeight="1">
      <c r="A45" s="72" t="s">
        <v>7</v>
      </c>
      <c r="B45" s="70" t="str">
        <f>'Resultate 2020'!B153</f>
        <v>G</v>
      </c>
      <c r="C45" s="69" t="str">
        <f>'Resultate 2020'!C153</f>
        <v>Viret Patrick</v>
      </c>
      <c r="D45" s="70">
        <f>'Resultate 2020'!D153</f>
        <v>190.99999999999997</v>
      </c>
      <c r="E45" s="70">
        <f>'Resultate 2020'!E153</f>
        <v>195.00000000000003</v>
      </c>
      <c r="F45" s="70">
        <f>'Resultate 2020'!F153</f>
        <v>386</v>
      </c>
      <c r="G45" s="94"/>
    </row>
    <row r="46" spans="1:7" ht="14.25" customHeight="1">
      <c r="A46" s="71" t="s">
        <v>29</v>
      </c>
      <c r="B46" s="70" t="str">
        <f>'Resultate 2020'!B117</f>
        <v>G</v>
      </c>
      <c r="C46" s="69" t="str">
        <f>'Resultate 2020'!C117</f>
        <v>Imhof Martin</v>
      </c>
      <c r="D46" s="70">
        <f>'Resultate 2020'!D117</f>
        <v>0</v>
      </c>
      <c r="E46" s="70">
        <f>'Resultate 2020'!E117</f>
        <v>0</v>
      </c>
      <c r="F46" s="70">
        <f>'Resultate 2020'!F117</f>
        <v>0</v>
      </c>
      <c r="G46" s="94"/>
    </row>
    <row r="47" spans="1:7" ht="14.25" customHeight="1">
      <c r="A47" s="72" t="s">
        <v>22</v>
      </c>
      <c r="B47" s="70">
        <f>'Resultate 2020'!B232</f>
        <v>0</v>
      </c>
      <c r="C47" s="69">
        <f>'Resultate 2020'!C232</f>
        <v>0</v>
      </c>
      <c r="D47" s="70">
        <f>'Resultate 2020'!D232</f>
        <v>0</v>
      </c>
      <c r="E47" s="70">
        <f>'Resultate 2020'!E232</f>
        <v>0</v>
      </c>
      <c r="F47" s="70">
        <f>'Resultate 2020'!F232</f>
        <v>0</v>
      </c>
      <c r="G47" s="94"/>
    </row>
    <row r="48" spans="1:7" ht="14.25" customHeight="1">
      <c r="A48" s="71" t="s">
        <v>29</v>
      </c>
      <c r="B48" s="70" t="str">
        <f>'Resultate 2020'!B116</f>
        <v>G</v>
      </c>
      <c r="C48" s="69" t="str">
        <f>'Resultate 2020'!C116</f>
        <v>Gasser André</v>
      </c>
      <c r="D48" s="70">
        <f>'Resultate 2020'!D116</f>
        <v>0</v>
      </c>
      <c r="E48" s="70">
        <f>'Resultate 2020'!E116</f>
        <v>0</v>
      </c>
      <c r="F48" s="70">
        <f>'Resultate 2020'!F116</f>
        <v>0</v>
      </c>
      <c r="G48" s="94"/>
    </row>
    <row r="49" spans="1:7" ht="14.25" customHeight="1">
      <c r="A49" s="72" t="s">
        <v>32</v>
      </c>
      <c r="B49" s="70" t="str">
        <f>'Resultate 2020'!B169</f>
        <v>G</v>
      </c>
      <c r="C49" s="69" t="str">
        <f>'Resultate 2020'!C169</f>
        <v>Favez Gilbert</v>
      </c>
      <c r="D49" s="70">
        <f>'Resultate 2020'!D169</f>
        <v>182.90000000000003</v>
      </c>
      <c r="E49" s="70">
        <f>'Resultate 2020'!E169</f>
        <v>184.20000000000002</v>
      </c>
      <c r="F49" s="70">
        <f>'Resultate 2020'!F169</f>
        <v>367.1</v>
      </c>
      <c r="G49" s="94"/>
    </row>
    <row r="50" spans="1:7" ht="14.25" customHeight="1">
      <c r="A50" s="72" t="s">
        <v>22</v>
      </c>
      <c r="B50" s="70">
        <f>'Resultate 2020'!B231</f>
        <v>0</v>
      </c>
      <c r="C50" s="69">
        <f>'Resultate 2020'!C231</f>
        <v>0</v>
      </c>
      <c r="D50" s="70">
        <f>'Resultate 2020'!D231</f>
        <v>0</v>
      </c>
      <c r="E50" s="70">
        <f>'Resultate 2020'!E231</f>
        <v>0</v>
      </c>
      <c r="F50" s="70">
        <f>'Resultate 2020'!F231</f>
        <v>0</v>
      </c>
      <c r="G50" s="94"/>
    </row>
    <row r="51" spans="1:7" ht="14.25" customHeight="1">
      <c r="A51" s="72" t="s">
        <v>30</v>
      </c>
      <c r="B51" s="70" t="str">
        <f>'Resultate 2020'!B133</f>
        <v>G</v>
      </c>
      <c r="C51" s="69" t="str">
        <f>'Resultate 2020'!C133</f>
        <v>Aymo Tania</v>
      </c>
      <c r="D51" s="70">
        <f>'Resultate 2020'!D133</f>
        <v>190.4</v>
      </c>
      <c r="E51" s="70">
        <f>'Resultate 2020'!E133</f>
        <v>185.49999999999997</v>
      </c>
      <c r="F51" s="70">
        <f>'Resultate 2020'!F133</f>
        <v>375.9</v>
      </c>
      <c r="G51" s="94"/>
    </row>
    <row r="52" spans="1:7" ht="14.25" customHeight="1">
      <c r="A52" s="72" t="s">
        <v>19</v>
      </c>
      <c r="B52" s="70" t="str">
        <f>'Resultate 2020'!B187</f>
        <v>G</v>
      </c>
      <c r="C52" s="69" t="str">
        <f>'Resultate 2020'!C187</f>
        <v>Inderschmitten Raphael</v>
      </c>
      <c r="D52" s="70">
        <f>'Resultate 2020'!D187</f>
        <v>189.79999999999998</v>
      </c>
      <c r="E52" s="70">
        <f>'Resultate 2020'!E187</f>
        <v>188.49999999999997</v>
      </c>
      <c r="F52" s="70">
        <f>'Resultate 2020'!F187</f>
        <v>378.29999999999995</v>
      </c>
      <c r="G52" s="94"/>
    </row>
    <row r="53" spans="1:7" ht="14.25" customHeight="1">
      <c r="A53" s="72" t="s">
        <v>31</v>
      </c>
      <c r="B53" s="70" t="str">
        <f>'Resultate 2020'!B215</f>
        <v>G</v>
      </c>
      <c r="C53" s="69" t="str">
        <f>'Resultate 2020'!C215</f>
        <v>Dirrern Roland</v>
      </c>
      <c r="D53" s="70">
        <f>'Resultate 2020'!D215</f>
        <v>176.29999999999998</v>
      </c>
      <c r="E53" s="70">
        <f>'Resultate 2020'!E215</f>
        <v>158.9</v>
      </c>
      <c r="F53" s="70">
        <f>'Resultate 2020'!F215</f>
        <v>335.2</v>
      </c>
      <c r="G53" s="94"/>
    </row>
  </sheetData>
  <sheetProtection/>
  <mergeCells count="3">
    <mergeCell ref="C3:G3"/>
    <mergeCell ref="C1:H1"/>
    <mergeCell ref="C2:G2"/>
  </mergeCells>
  <printOptions/>
  <pageMargins left="0.7" right="0.7" top="0.787401575" bottom="0.787401575" header="0.3" footer="0.3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1"/>
  <sheetViews>
    <sheetView zoomScale="120" zoomScaleNormal="120" zoomScalePageLayoutView="0" workbookViewId="0" topLeftCell="A1">
      <selection activeCell="F21" sqref="F21"/>
    </sheetView>
  </sheetViews>
  <sheetFormatPr defaultColWidth="11.421875" defaultRowHeight="12.75"/>
  <cols>
    <col min="1" max="1" width="7.140625" style="0" customWidth="1"/>
    <col min="2" max="2" width="7.421875" style="0" customWidth="1"/>
    <col min="3" max="3" width="35.28125" style="0" bestFit="1" customWidth="1"/>
    <col min="4" max="4" width="14.57421875" style="0" customWidth="1"/>
    <col min="5" max="6" width="13.421875" style="0" customWidth="1"/>
  </cols>
  <sheetData>
    <row r="1" spans="3:7" ht="26.25">
      <c r="C1" s="26" t="s">
        <v>12</v>
      </c>
      <c r="D1" s="165" t="s">
        <v>10</v>
      </c>
      <c r="E1" s="166"/>
      <c r="F1" s="166"/>
      <c r="G1" s="167"/>
    </row>
    <row r="2" spans="3:7" ht="26.25">
      <c r="C2" s="24" t="s">
        <v>13</v>
      </c>
      <c r="D2" s="168" t="s">
        <v>11</v>
      </c>
      <c r="E2" s="169"/>
      <c r="F2" s="169"/>
      <c r="G2" s="170"/>
    </row>
    <row r="3" spans="3:7" ht="25.5" thickBot="1">
      <c r="C3" s="22"/>
      <c r="D3" s="171" t="s">
        <v>21</v>
      </c>
      <c r="E3" s="171"/>
      <c r="F3" s="171"/>
      <c r="G3" s="172"/>
    </row>
    <row r="6" ht="13.5" thickBot="1"/>
    <row r="7" spans="2:6" ht="30.75" thickBot="1">
      <c r="B7" s="98" t="s">
        <v>44</v>
      </c>
      <c r="C7" s="99" t="s">
        <v>45</v>
      </c>
      <c r="D7" s="100" t="s">
        <v>42</v>
      </c>
      <c r="E7" s="100" t="s">
        <v>43</v>
      </c>
      <c r="F7" s="101" t="s">
        <v>2</v>
      </c>
    </row>
    <row r="8" spans="2:6" ht="23.25">
      <c r="B8" s="75">
        <v>1</v>
      </c>
      <c r="C8" s="92" t="s">
        <v>23</v>
      </c>
      <c r="D8" s="93">
        <f>'Resultate 2020'!D103</f>
        <v>963.5999999999999</v>
      </c>
      <c r="E8" s="93">
        <f>'Resultate 2020'!E103</f>
        <v>980.3000000000001</v>
      </c>
      <c r="F8" s="78">
        <f aca="true" t="shared" si="0" ref="F8:F17">SUM(D8:E8)</f>
        <v>1943.9</v>
      </c>
    </row>
    <row r="9" spans="2:6" ht="23.25">
      <c r="B9" s="79">
        <v>2</v>
      </c>
      <c r="C9" s="76" t="s">
        <v>20</v>
      </c>
      <c r="D9" s="77">
        <f>'Resultate 2020'!D87</f>
        <v>1009.0999999999999</v>
      </c>
      <c r="E9" s="77">
        <f>'Resultate 2020'!E87</f>
        <v>1008.4000000000001</v>
      </c>
      <c r="F9" s="78">
        <f t="shared" si="0"/>
        <v>2017.5</v>
      </c>
    </row>
    <row r="10" spans="2:6" ht="23.25">
      <c r="B10" s="79">
        <v>3</v>
      </c>
      <c r="C10" s="80" t="s">
        <v>7</v>
      </c>
      <c r="D10" s="81">
        <f>'Resultate 2020'!D155</f>
        <v>976.8</v>
      </c>
      <c r="E10" s="81">
        <f>'Resultate 2020'!E155</f>
        <v>984.1999999999999</v>
      </c>
      <c r="F10" s="78">
        <f t="shared" si="0"/>
        <v>1961</v>
      </c>
    </row>
    <row r="11" spans="2:6" ht="23.25">
      <c r="B11" s="79">
        <v>4</v>
      </c>
      <c r="C11" s="80" t="s">
        <v>19</v>
      </c>
      <c r="D11" s="81">
        <f>'Resultate 2020'!D188</f>
        <v>982.6</v>
      </c>
      <c r="E11" s="81">
        <f>'Resultate 2020'!E188</f>
        <v>977</v>
      </c>
      <c r="F11" s="78">
        <f t="shared" si="0"/>
        <v>1959.6</v>
      </c>
    </row>
    <row r="12" spans="2:6" ht="23.25">
      <c r="B12" s="79">
        <v>5</v>
      </c>
      <c r="C12" s="76" t="s">
        <v>29</v>
      </c>
      <c r="D12" s="77">
        <f>'Resultate 2020'!D118</f>
        <v>0</v>
      </c>
      <c r="E12" s="77">
        <f>'Resultate 2020'!E118</f>
        <v>0</v>
      </c>
      <c r="F12" s="78">
        <f t="shared" si="0"/>
        <v>0</v>
      </c>
    </row>
    <row r="13" spans="2:6" ht="23.25">
      <c r="B13" s="79">
        <v>6</v>
      </c>
      <c r="C13" s="80" t="s">
        <v>32</v>
      </c>
      <c r="D13" s="81">
        <f>'Resultate 2020'!D171</f>
        <v>961.6000000000001</v>
      </c>
      <c r="E13" s="81">
        <f>'Resultate 2020'!E171</f>
        <v>957.4000000000001</v>
      </c>
      <c r="F13" s="78">
        <f t="shared" si="0"/>
        <v>1919.0000000000002</v>
      </c>
    </row>
    <row r="14" spans="2:6" ht="23.25">
      <c r="B14" s="79">
        <v>7</v>
      </c>
      <c r="C14" s="80" t="s">
        <v>30</v>
      </c>
      <c r="D14" s="81">
        <f>'Resultate 2020'!D134</f>
        <v>989.1999999999999</v>
      </c>
      <c r="E14" s="83">
        <f>'Resultate 2020'!E134</f>
        <v>977.0000000000001</v>
      </c>
      <c r="F14" s="78">
        <f t="shared" si="0"/>
        <v>1966.2</v>
      </c>
    </row>
    <row r="15" spans="2:6" ht="23.25">
      <c r="B15" s="79">
        <v>8</v>
      </c>
      <c r="C15" s="80" t="s">
        <v>31</v>
      </c>
      <c r="D15" s="81">
        <f>'Resultate 2020'!D217</f>
        <v>981.7</v>
      </c>
      <c r="E15" s="81">
        <f>'Resultate 2020'!E217</f>
        <v>952.5</v>
      </c>
      <c r="F15" s="78">
        <f t="shared" si="0"/>
        <v>1934.2</v>
      </c>
    </row>
    <row r="16" spans="2:6" ht="23.25">
      <c r="B16" s="79">
        <v>9</v>
      </c>
      <c r="C16" s="84" t="s">
        <v>22</v>
      </c>
      <c r="D16" s="85">
        <f>'Resultate 2020'!D233</f>
        <v>0</v>
      </c>
      <c r="E16" s="86">
        <f>'Resultate 2020'!E233</f>
        <v>0</v>
      </c>
      <c r="F16" s="82">
        <f t="shared" si="0"/>
        <v>0</v>
      </c>
    </row>
    <row r="17" spans="2:6" ht="24" thickBot="1">
      <c r="B17" s="87">
        <v>10</v>
      </c>
      <c r="C17" s="88" t="s">
        <v>33</v>
      </c>
      <c r="D17" s="89">
        <f>'Resultate 2020'!D203</f>
        <v>972.6000000000001</v>
      </c>
      <c r="E17" s="90">
        <f>'Resultate 2020'!E203</f>
        <v>972.5999999999999</v>
      </c>
      <c r="F17" s="91">
        <f t="shared" si="0"/>
        <v>1945.2</v>
      </c>
    </row>
    <row r="20" spans="3:5" ht="18">
      <c r="C20" s="11" t="s">
        <v>15</v>
      </c>
      <c r="D20" s="19"/>
      <c r="E20" s="19"/>
    </row>
    <row r="21" spans="3:5" ht="12.75">
      <c r="C21" s="19"/>
      <c r="D21" s="19"/>
      <c r="E21" s="19"/>
    </row>
    <row r="22" spans="3:5" ht="15" customHeight="1">
      <c r="C22" s="96" t="s">
        <v>26</v>
      </c>
      <c r="D22" s="95" t="s">
        <v>7</v>
      </c>
      <c r="E22" s="97">
        <v>397</v>
      </c>
    </row>
    <row r="23" spans="3:5" ht="15" customHeight="1">
      <c r="C23" s="96" t="s">
        <v>27</v>
      </c>
      <c r="D23" s="95" t="s">
        <v>20</v>
      </c>
      <c r="E23" s="97">
        <v>394</v>
      </c>
    </row>
    <row r="24" spans="3:5" ht="15" customHeight="1">
      <c r="C24" s="96" t="s">
        <v>24</v>
      </c>
      <c r="D24" s="95" t="s">
        <v>23</v>
      </c>
      <c r="E24" s="97">
        <v>393</v>
      </c>
    </row>
    <row r="25" spans="3:5" ht="12.75">
      <c r="C25" s="19" t="s">
        <v>34</v>
      </c>
      <c r="D25" s="19"/>
      <c r="E25" s="15"/>
    </row>
    <row r="26" spans="3:5" ht="12.75">
      <c r="C26" s="19"/>
      <c r="D26" s="19"/>
      <c r="E26" s="15"/>
    </row>
    <row r="27" spans="3:5" ht="18">
      <c r="C27" s="11" t="s">
        <v>16</v>
      </c>
      <c r="D27" s="19"/>
      <c r="E27" s="15"/>
    </row>
    <row r="28" spans="3:5" ht="12.75">
      <c r="C28" s="19"/>
      <c r="D28" s="19"/>
      <c r="E28" s="15"/>
    </row>
    <row r="29" spans="3:5" ht="15" customHeight="1">
      <c r="C29" s="96" t="s">
        <v>28</v>
      </c>
      <c r="D29" s="95" t="s">
        <v>19</v>
      </c>
      <c r="E29" s="97">
        <v>371</v>
      </c>
    </row>
    <row r="30" spans="3:5" ht="15" customHeight="1">
      <c r="C30" s="96" t="s">
        <v>25</v>
      </c>
      <c r="D30" s="95" t="s">
        <v>23</v>
      </c>
      <c r="E30" s="97">
        <v>371</v>
      </c>
    </row>
    <row r="31" spans="3:5" ht="15" customHeight="1">
      <c r="C31" s="96" t="s">
        <v>46</v>
      </c>
      <c r="D31" s="95" t="s">
        <v>20</v>
      </c>
      <c r="E31" s="97">
        <v>369</v>
      </c>
    </row>
  </sheetData>
  <sheetProtection/>
  <mergeCells count="3">
    <mergeCell ref="D1:G1"/>
    <mergeCell ref="D2:G2"/>
    <mergeCell ref="D3:G3"/>
  </mergeCells>
  <printOptions/>
  <pageMargins left="0.11811023622047245" right="0.11811023622047245" top="0.7874015748031497" bottom="0.7874015748031497" header="0.31496062992125984" footer="0.31496062992125984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R62"/>
  <sheetViews>
    <sheetView zoomScalePageLayoutView="0" workbookViewId="0" topLeftCell="A19">
      <selection activeCell="AR23" sqref="AR23:AR27"/>
    </sheetView>
  </sheetViews>
  <sheetFormatPr defaultColWidth="11.421875" defaultRowHeight="12.75"/>
  <cols>
    <col min="1" max="1" width="25.421875" style="0" bestFit="1" customWidth="1"/>
    <col min="2" max="21" width="7.7109375" style="0" hidden="1" customWidth="1"/>
    <col min="22" max="22" width="9.421875" style="0" hidden="1" customWidth="1"/>
    <col min="23" max="23" width="3.140625" style="0" customWidth="1"/>
    <col min="24" max="43" width="7.140625" style="0" customWidth="1"/>
  </cols>
  <sheetData>
    <row r="4" ht="23.25">
      <c r="A4" s="46" t="s">
        <v>29</v>
      </c>
    </row>
    <row r="5" ht="12.75">
      <c r="A5" s="19"/>
    </row>
    <row r="6" ht="26.25" customHeight="1">
      <c r="A6" s="19" t="s">
        <v>18</v>
      </c>
    </row>
    <row r="7" ht="26.25" customHeight="1">
      <c r="A7" s="19" t="s">
        <v>17</v>
      </c>
    </row>
    <row r="8" ht="12.75">
      <c r="A8" s="19" t="s">
        <v>97</v>
      </c>
    </row>
    <row r="9" spans="1:44" ht="19.5" customHeight="1">
      <c r="A9" s="51" t="s">
        <v>54</v>
      </c>
      <c r="B9">
        <v>9.9</v>
      </c>
      <c r="C9">
        <v>9.5</v>
      </c>
      <c r="D9">
        <v>10.4</v>
      </c>
      <c r="E9">
        <v>10.4</v>
      </c>
      <c r="F9">
        <v>10.5</v>
      </c>
      <c r="G9">
        <v>10</v>
      </c>
      <c r="H9">
        <v>9.1</v>
      </c>
      <c r="I9">
        <v>10</v>
      </c>
      <c r="J9">
        <v>9.7</v>
      </c>
      <c r="K9">
        <v>9.4</v>
      </c>
      <c r="L9">
        <v>10</v>
      </c>
      <c r="M9">
        <v>10.2</v>
      </c>
      <c r="N9">
        <v>10.9</v>
      </c>
      <c r="O9">
        <v>9.6</v>
      </c>
      <c r="P9">
        <v>10.1</v>
      </c>
      <c r="Q9">
        <v>9.4</v>
      </c>
      <c r="R9">
        <v>10.4</v>
      </c>
      <c r="S9">
        <v>10.5</v>
      </c>
      <c r="T9">
        <v>9.9</v>
      </c>
      <c r="U9">
        <v>10.8</v>
      </c>
      <c r="V9" s="113">
        <f>SUM(B9:U9)</f>
        <v>200.70000000000002</v>
      </c>
      <c r="X9">
        <v>10.4</v>
      </c>
      <c r="Y9">
        <v>10.5</v>
      </c>
      <c r="Z9">
        <v>10.3</v>
      </c>
      <c r="AA9">
        <v>10.9</v>
      </c>
      <c r="AB9">
        <v>9.7</v>
      </c>
      <c r="AC9">
        <v>10.2</v>
      </c>
      <c r="AD9">
        <v>10.7</v>
      </c>
      <c r="AE9">
        <v>10.3</v>
      </c>
      <c r="AF9">
        <v>10.2</v>
      </c>
      <c r="AG9">
        <v>9.2</v>
      </c>
      <c r="AH9">
        <v>10</v>
      </c>
      <c r="AI9">
        <v>10</v>
      </c>
      <c r="AJ9">
        <v>10.4</v>
      </c>
      <c r="AK9">
        <v>9.8</v>
      </c>
      <c r="AL9">
        <v>10.4</v>
      </c>
      <c r="AM9">
        <v>9.6</v>
      </c>
      <c r="AN9">
        <v>10.2</v>
      </c>
      <c r="AO9">
        <v>10.1</v>
      </c>
      <c r="AP9">
        <v>9.9</v>
      </c>
      <c r="AQ9">
        <v>9.3</v>
      </c>
      <c r="AR9" s="113">
        <f>SUM(X9:AQ9)</f>
        <v>202.10000000000002</v>
      </c>
    </row>
    <row r="10" spans="1:44" ht="19.5" customHeight="1">
      <c r="A10" s="51" t="s">
        <v>81</v>
      </c>
      <c r="B10">
        <v>10.2</v>
      </c>
      <c r="C10">
        <v>10.3</v>
      </c>
      <c r="D10">
        <v>9.7</v>
      </c>
      <c r="E10">
        <v>10</v>
      </c>
      <c r="F10">
        <v>10</v>
      </c>
      <c r="G10">
        <v>10.2</v>
      </c>
      <c r="H10">
        <v>10.7</v>
      </c>
      <c r="I10">
        <v>10.6</v>
      </c>
      <c r="J10">
        <v>10.9</v>
      </c>
      <c r="K10">
        <v>10.1</v>
      </c>
      <c r="L10">
        <v>10.9</v>
      </c>
      <c r="M10">
        <v>10.7</v>
      </c>
      <c r="N10">
        <v>10.6</v>
      </c>
      <c r="O10">
        <v>9.6</v>
      </c>
      <c r="P10">
        <v>10.1</v>
      </c>
      <c r="Q10">
        <v>9.8</v>
      </c>
      <c r="R10">
        <v>10.6</v>
      </c>
      <c r="S10">
        <v>10.7</v>
      </c>
      <c r="T10">
        <v>10</v>
      </c>
      <c r="U10">
        <v>10.6</v>
      </c>
      <c r="V10" s="113">
        <f>SUM(B10:U10)</f>
        <v>206.29999999999998</v>
      </c>
      <c r="X10">
        <v>10.5</v>
      </c>
      <c r="Y10">
        <v>10.1</v>
      </c>
      <c r="Z10">
        <v>9.8</v>
      </c>
      <c r="AA10">
        <v>9.8</v>
      </c>
      <c r="AB10">
        <v>9.9</v>
      </c>
      <c r="AC10">
        <v>10.4</v>
      </c>
      <c r="AD10">
        <v>9.4</v>
      </c>
      <c r="AE10">
        <v>8.4</v>
      </c>
      <c r="AF10">
        <v>10.3</v>
      </c>
      <c r="AG10">
        <v>10.2</v>
      </c>
      <c r="AH10">
        <v>9.4</v>
      </c>
      <c r="AI10">
        <v>9.4</v>
      </c>
      <c r="AJ10">
        <v>10.6</v>
      </c>
      <c r="AK10">
        <v>9</v>
      </c>
      <c r="AL10">
        <v>9.4</v>
      </c>
      <c r="AM10">
        <v>8.7</v>
      </c>
      <c r="AN10">
        <v>9.7</v>
      </c>
      <c r="AO10">
        <v>10.2</v>
      </c>
      <c r="AP10">
        <v>9.6</v>
      </c>
      <c r="AQ10">
        <v>9.9</v>
      </c>
      <c r="AR10" s="113">
        <f>SUM(X10:AQ10)</f>
        <v>194.7</v>
      </c>
    </row>
    <row r="11" spans="1:44" ht="19.5" customHeight="1">
      <c r="A11" s="51" t="s">
        <v>55</v>
      </c>
      <c r="B11">
        <v>10.6</v>
      </c>
      <c r="C11">
        <v>10.4</v>
      </c>
      <c r="D11">
        <v>10.7</v>
      </c>
      <c r="E11">
        <v>10.1</v>
      </c>
      <c r="F11">
        <v>10.7</v>
      </c>
      <c r="G11">
        <v>10.7</v>
      </c>
      <c r="H11">
        <v>10.6</v>
      </c>
      <c r="I11">
        <v>10.4</v>
      </c>
      <c r="J11">
        <v>10</v>
      </c>
      <c r="K11">
        <v>10.6</v>
      </c>
      <c r="L11">
        <v>10.8</v>
      </c>
      <c r="M11">
        <v>10.2</v>
      </c>
      <c r="N11">
        <v>10</v>
      </c>
      <c r="O11">
        <v>10.4</v>
      </c>
      <c r="P11">
        <v>10.1</v>
      </c>
      <c r="Q11">
        <v>10</v>
      </c>
      <c r="R11">
        <v>10.6</v>
      </c>
      <c r="S11">
        <v>9.9</v>
      </c>
      <c r="T11">
        <v>10.6</v>
      </c>
      <c r="U11">
        <v>10.2</v>
      </c>
      <c r="V11" s="113">
        <f>SUM(B11:U11)</f>
        <v>207.6</v>
      </c>
      <c r="X11">
        <v>10</v>
      </c>
      <c r="Y11">
        <v>10.4</v>
      </c>
      <c r="Z11">
        <v>9.9</v>
      </c>
      <c r="AA11">
        <v>10.7</v>
      </c>
      <c r="AB11">
        <v>10.7</v>
      </c>
      <c r="AC11">
        <v>9.9</v>
      </c>
      <c r="AD11">
        <v>10.2</v>
      </c>
      <c r="AE11">
        <v>10.2</v>
      </c>
      <c r="AF11">
        <v>10.4</v>
      </c>
      <c r="AG11">
        <v>10.2</v>
      </c>
      <c r="AH11">
        <v>10.3</v>
      </c>
      <c r="AI11">
        <v>10.2</v>
      </c>
      <c r="AJ11">
        <v>9.5</v>
      </c>
      <c r="AK11">
        <v>9.7</v>
      </c>
      <c r="AL11">
        <v>10.7</v>
      </c>
      <c r="AM11">
        <v>10.6</v>
      </c>
      <c r="AN11">
        <v>10.4</v>
      </c>
      <c r="AO11">
        <v>10</v>
      </c>
      <c r="AP11">
        <v>10.2</v>
      </c>
      <c r="AQ11">
        <v>10</v>
      </c>
      <c r="AR11" s="113">
        <f>SUM(X11:AQ11)</f>
        <v>204.2</v>
      </c>
    </row>
    <row r="12" spans="1:44" ht="19.5" customHeight="1">
      <c r="A12" s="51" t="s">
        <v>57</v>
      </c>
      <c r="B12">
        <v>6.5</v>
      </c>
      <c r="C12">
        <v>8.6</v>
      </c>
      <c r="D12">
        <v>9.6</v>
      </c>
      <c r="E12">
        <v>8.7</v>
      </c>
      <c r="F12">
        <v>9.5</v>
      </c>
      <c r="G12">
        <v>8.7</v>
      </c>
      <c r="H12">
        <v>8.1</v>
      </c>
      <c r="I12">
        <v>9.3</v>
      </c>
      <c r="J12">
        <v>7.5</v>
      </c>
      <c r="K12">
        <v>9.3</v>
      </c>
      <c r="L12">
        <v>9.9</v>
      </c>
      <c r="M12">
        <v>10.3</v>
      </c>
      <c r="N12">
        <v>8.9</v>
      </c>
      <c r="O12">
        <v>9.1</v>
      </c>
      <c r="P12">
        <v>8.6</v>
      </c>
      <c r="Q12">
        <v>8.4</v>
      </c>
      <c r="R12">
        <v>10.1</v>
      </c>
      <c r="S12">
        <v>9.3</v>
      </c>
      <c r="T12">
        <v>8.2</v>
      </c>
      <c r="U12">
        <v>7.7</v>
      </c>
      <c r="V12" s="113">
        <f>SUM(B12:U12)</f>
        <v>176.29999999999998</v>
      </c>
      <c r="X12">
        <v>9.2</v>
      </c>
      <c r="Y12">
        <v>8.3</v>
      </c>
      <c r="Z12">
        <v>10.5</v>
      </c>
      <c r="AA12">
        <v>8.9</v>
      </c>
      <c r="AB12">
        <v>6.2</v>
      </c>
      <c r="AC12">
        <v>7</v>
      </c>
      <c r="AD12">
        <v>7.7</v>
      </c>
      <c r="AE12">
        <v>5.5</v>
      </c>
      <c r="AF12">
        <v>7.9</v>
      </c>
      <c r="AG12">
        <v>5.8</v>
      </c>
      <c r="AH12">
        <v>6.9</v>
      </c>
      <c r="AI12">
        <v>10.2</v>
      </c>
      <c r="AJ12">
        <v>7.3</v>
      </c>
      <c r="AK12">
        <v>7.7</v>
      </c>
      <c r="AL12">
        <v>7.4</v>
      </c>
      <c r="AM12">
        <v>7.6</v>
      </c>
      <c r="AN12">
        <v>9.8</v>
      </c>
      <c r="AO12">
        <v>7.4</v>
      </c>
      <c r="AP12">
        <v>9</v>
      </c>
      <c r="AQ12">
        <v>8.6</v>
      </c>
      <c r="AR12" s="113">
        <f>SUM(X12:AQ12)</f>
        <v>158.9</v>
      </c>
    </row>
    <row r="13" spans="1:44" ht="19.5" customHeight="1">
      <c r="A13" s="51" t="s">
        <v>56</v>
      </c>
      <c r="B13">
        <v>8.6</v>
      </c>
      <c r="C13">
        <v>9.9</v>
      </c>
      <c r="D13">
        <v>7.9</v>
      </c>
      <c r="E13">
        <v>9.2</v>
      </c>
      <c r="F13">
        <v>9.9</v>
      </c>
      <c r="G13">
        <v>9.8</v>
      </c>
      <c r="H13">
        <v>10.1</v>
      </c>
      <c r="I13">
        <v>8.7</v>
      </c>
      <c r="J13">
        <v>10.6</v>
      </c>
      <c r="K13">
        <v>10</v>
      </c>
      <c r="L13">
        <v>9.6</v>
      </c>
      <c r="M13">
        <v>10.3</v>
      </c>
      <c r="N13">
        <v>8.9</v>
      </c>
      <c r="O13">
        <v>10.6</v>
      </c>
      <c r="P13">
        <v>9.1</v>
      </c>
      <c r="Q13">
        <v>10.3</v>
      </c>
      <c r="R13">
        <v>9.6</v>
      </c>
      <c r="S13">
        <v>9</v>
      </c>
      <c r="T13">
        <v>8.8</v>
      </c>
      <c r="U13">
        <v>9.9</v>
      </c>
      <c r="V13" s="113">
        <f>SUM(B13:U13)</f>
        <v>190.8</v>
      </c>
      <c r="X13">
        <v>9.1</v>
      </c>
      <c r="Y13">
        <v>9.2</v>
      </c>
      <c r="Z13">
        <v>10.5</v>
      </c>
      <c r="AA13">
        <v>9.3</v>
      </c>
      <c r="AB13">
        <v>10.1</v>
      </c>
      <c r="AC13">
        <v>9.2</v>
      </c>
      <c r="AD13">
        <v>9.8</v>
      </c>
      <c r="AE13">
        <v>10.4</v>
      </c>
      <c r="AF13">
        <v>9.5</v>
      </c>
      <c r="AG13">
        <v>9</v>
      </c>
      <c r="AH13">
        <v>9.3</v>
      </c>
      <c r="AI13">
        <v>10.4</v>
      </c>
      <c r="AJ13">
        <v>9.5</v>
      </c>
      <c r="AK13">
        <v>10.1</v>
      </c>
      <c r="AL13">
        <v>8.8</v>
      </c>
      <c r="AM13">
        <v>10.4</v>
      </c>
      <c r="AN13">
        <v>8.4</v>
      </c>
      <c r="AO13">
        <v>9.9</v>
      </c>
      <c r="AP13">
        <v>9.6</v>
      </c>
      <c r="AQ13">
        <v>10.1</v>
      </c>
      <c r="AR13" s="113">
        <f>SUM(X13:AQ13)</f>
        <v>192.60000000000002</v>
      </c>
    </row>
    <row r="15" ht="15">
      <c r="A15" s="115" t="s">
        <v>91</v>
      </c>
    </row>
    <row r="16" spans="1:44" ht="20.25" customHeight="1">
      <c r="A16" s="51" t="s">
        <v>68</v>
      </c>
      <c r="B16">
        <v>9</v>
      </c>
      <c r="C16">
        <v>9.7</v>
      </c>
      <c r="D16">
        <v>10</v>
      </c>
      <c r="E16">
        <v>9.7</v>
      </c>
      <c r="F16">
        <v>10</v>
      </c>
      <c r="G16">
        <v>10.6</v>
      </c>
      <c r="H16">
        <v>10.7</v>
      </c>
      <c r="I16">
        <v>9.8</v>
      </c>
      <c r="J16">
        <v>10.5</v>
      </c>
      <c r="K16">
        <v>9.8</v>
      </c>
      <c r="L16">
        <v>10.8</v>
      </c>
      <c r="M16">
        <v>9.9</v>
      </c>
      <c r="N16">
        <v>9.9</v>
      </c>
      <c r="O16">
        <v>9.7</v>
      </c>
      <c r="P16">
        <v>10.5</v>
      </c>
      <c r="Q16">
        <v>9.5</v>
      </c>
      <c r="R16">
        <v>8.9</v>
      </c>
      <c r="S16">
        <v>10.1</v>
      </c>
      <c r="T16">
        <v>10.3</v>
      </c>
      <c r="U16">
        <v>10.1</v>
      </c>
      <c r="V16">
        <f>SUM(B16:U16)</f>
        <v>199.5</v>
      </c>
      <c r="X16">
        <v>10.4</v>
      </c>
      <c r="Y16">
        <v>8.5</v>
      </c>
      <c r="Z16">
        <v>10.3</v>
      </c>
      <c r="AA16">
        <v>8.9</v>
      </c>
      <c r="AB16">
        <v>10.5</v>
      </c>
      <c r="AC16">
        <v>10.3</v>
      </c>
      <c r="AD16">
        <v>10</v>
      </c>
      <c r="AE16">
        <v>10.5</v>
      </c>
      <c r="AF16">
        <v>9.2</v>
      </c>
      <c r="AG16">
        <v>9.3</v>
      </c>
      <c r="AH16">
        <v>9.5</v>
      </c>
      <c r="AI16">
        <v>10.1</v>
      </c>
      <c r="AJ16">
        <v>9.2</v>
      </c>
      <c r="AK16">
        <v>10.4</v>
      </c>
      <c r="AL16">
        <v>10.4</v>
      </c>
      <c r="AM16">
        <v>10.7</v>
      </c>
      <c r="AN16">
        <v>10.3</v>
      </c>
      <c r="AO16">
        <v>10.7</v>
      </c>
      <c r="AP16">
        <v>10.7</v>
      </c>
      <c r="AQ16">
        <v>10.5</v>
      </c>
      <c r="AR16" s="113">
        <f>SUM(X16:AQ16)</f>
        <v>200.39999999999998</v>
      </c>
    </row>
    <row r="17" spans="1:44" ht="20.25" customHeight="1">
      <c r="A17" s="51" t="s">
        <v>69</v>
      </c>
      <c r="B17">
        <v>10.2</v>
      </c>
      <c r="C17">
        <v>9.1</v>
      </c>
      <c r="D17">
        <v>10.3</v>
      </c>
      <c r="E17">
        <v>8.6</v>
      </c>
      <c r="F17">
        <v>9.8</v>
      </c>
      <c r="G17">
        <v>9.6</v>
      </c>
      <c r="H17">
        <v>10</v>
      </c>
      <c r="I17">
        <v>8.9</v>
      </c>
      <c r="J17">
        <v>10.4</v>
      </c>
      <c r="K17">
        <v>8.1</v>
      </c>
      <c r="L17">
        <v>10.5</v>
      </c>
      <c r="M17">
        <v>9.8</v>
      </c>
      <c r="N17">
        <v>9.5</v>
      </c>
      <c r="O17">
        <v>9.3</v>
      </c>
      <c r="P17">
        <v>9.8</v>
      </c>
      <c r="Q17">
        <v>9.4</v>
      </c>
      <c r="R17">
        <v>9.2</v>
      </c>
      <c r="S17">
        <v>9.7</v>
      </c>
      <c r="T17">
        <v>9.3</v>
      </c>
      <c r="U17">
        <v>10</v>
      </c>
      <c r="V17">
        <f>SUM(B17:U17)</f>
        <v>191.5</v>
      </c>
      <c r="X17">
        <v>9.5</v>
      </c>
      <c r="Y17">
        <v>10.4</v>
      </c>
      <c r="Z17">
        <v>9.3</v>
      </c>
      <c r="AA17">
        <v>10</v>
      </c>
      <c r="AB17">
        <v>10.6</v>
      </c>
      <c r="AC17">
        <v>10.3</v>
      </c>
      <c r="AD17">
        <v>8.6</v>
      </c>
      <c r="AE17">
        <v>9.9</v>
      </c>
      <c r="AF17">
        <v>10.2</v>
      </c>
      <c r="AG17">
        <v>9.9</v>
      </c>
      <c r="AH17">
        <v>10.2</v>
      </c>
      <c r="AI17">
        <v>10.2</v>
      </c>
      <c r="AJ17">
        <v>10.3</v>
      </c>
      <c r="AK17">
        <v>10</v>
      </c>
      <c r="AL17">
        <v>9.8</v>
      </c>
      <c r="AM17">
        <v>9.8</v>
      </c>
      <c r="AN17">
        <v>10.3</v>
      </c>
      <c r="AO17">
        <v>10</v>
      </c>
      <c r="AP17">
        <v>9.1</v>
      </c>
      <c r="AQ17">
        <v>9.9</v>
      </c>
      <c r="AR17" s="113">
        <f>SUM(X17:AQ17)</f>
        <v>198.30000000000007</v>
      </c>
    </row>
    <row r="18" spans="1:44" ht="20.25" customHeight="1">
      <c r="A18" s="51" t="s">
        <v>73</v>
      </c>
      <c r="B18">
        <v>10.3</v>
      </c>
      <c r="C18">
        <v>10.5</v>
      </c>
      <c r="D18">
        <v>8.3</v>
      </c>
      <c r="E18">
        <v>8.5</v>
      </c>
      <c r="F18">
        <v>9.6</v>
      </c>
      <c r="G18">
        <v>9.9</v>
      </c>
      <c r="H18">
        <v>9.5</v>
      </c>
      <c r="I18">
        <v>9.7</v>
      </c>
      <c r="J18">
        <v>10.1</v>
      </c>
      <c r="K18">
        <v>9.5</v>
      </c>
      <c r="L18">
        <v>9.5</v>
      </c>
      <c r="M18">
        <v>9.5</v>
      </c>
      <c r="N18">
        <v>10.2</v>
      </c>
      <c r="O18">
        <v>10.1</v>
      </c>
      <c r="P18">
        <v>9.5</v>
      </c>
      <c r="Q18">
        <v>10.4</v>
      </c>
      <c r="R18">
        <v>10.7</v>
      </c>
      <c r="S18">
        <v>10.4</v>
      </c>
      <c r="T18">
        <v>9.8</v>
      </c>
      <c r="U18">
        <v>9.5</v>
      </c>
      <c r="V18">
        <f>SUM(B18:U18)</f>
        <v>195.5</v>
      </c>
      <c r="X18">
        <v>9.4</v>
      </c>
      <c r="Y18">
        <v>10.4</v>
      </c>
      <c r="Z18">
        <v>9.5</v>
      </c>
      <c r="AA18">
        <v>9.1</v>
      </c>
      <c r="AB18">
        <v>10.2</v>
      </c>
      <c r="AC18">
        <v>10.4</v>
      </c>
      <c r="AD18">
        <v>9.3</v>
      </c>
      <c r="AE18">
        <v>9.8</v>
      </c>
      <c r="AF18">
        <v>9.8</v>
      </c>
      <c r="AG18">
        <v>10.5</v>
      </c>
      <c r="AH18">
        <v>9.2</v>
      </c>
      <c r="AI18">
        <v>9.4</v>
      </c>
      <c r="AJ18">
        <v>10.2</v>
      </c>
      <c r="AK18">
        <v>10.7</v>
      </c>
      <c r="AL18">
        <v>8.9</v>
      </c>
      <c r="AM18">
        <v>9.2</v>
      </c>
      <c r="AN18">
        <v>10.4</v>
      </c>
      <c r="AO18">
        <v>9.7</v>
      </c>
      <c r="AP18">
        <v>10.4</v>
      </c>
      <c r="AQ18">
        <v>8.6</v>
      </c>
      <c r="AR18" s="113">
        <f>SUM(X18:AQ18)</f>
        <v>195.1</v>
      </c>
    </row>
    <row r="19" spans="1:44" ht="20.25" customHeight="1">
      <c r="A19" s="51" t="s">
        <v>66</v>
      </c>
      <c r="B19">
        <v>10.3</v>
      </c>
      <c r="C19">
        <v>9.2</v>
      </c>
      <c r="D19">
        <v>10.8</v>
      </c>
      <c r="E19">
        <v>9.1</v>
      </c>
      <c r="F19">
        <v>10.2</v>
      </c>
      <c r="G19">
        <v>10.1</v>
      </c>
      <c r="H19">
        <v>8.5</v>
      </c>
      <c r="I19">
        <v>10.1</v>
      </c>
      <c r="J19">
        <v>9.4</v>
      </c>
      <c r="K19">
        <v>10</v>
      </c>
      <c r="L19">
        <v>9.1</v>
      </c>
      <c r="M19">
        <v>10.3</v>
      </c>
      <c r="N19">
        <v>9.7</v>
      </c>
      <c r="O19">
        <v>9.5</v>
      </c>
      <c r="P19">
        <v>9.1</v>
      </c>
      <c r="Q19">
        <v>10.1</v>
      </c>
      <c r="R19">
        <v>10.2</v>
      </c>
      <c r="S19">
        <v>8.9</v>
      </c>
      <c r="T19">
        <v>8.8</v>
      </c>
      <c r="U19">
        <v>9.2</v>
      </c>
      <c r="V19">
        <f>SUM(B19:U19)</f>
        <v>192.59999999999997</v>
      </c>
      <c r="X19">
        <v>9.3</v>
      </c>
      <c r="Y19">
        <v>10.2</v>
      </c>
      <c r="Z19">
        <v>10.4</v>
      </c>
      <c r="AA19">
        <v>10</v>
      </c>
      <c r="AB19">
        <v>10.1</v>
      </c>
      <c r="AC19">
        <v>9.3</v>
      </c>
      <c r="AD19">
        <v>10.6</v>
      </c>
      <c r="AE19">
        <v>9.8</v>
      </c>
      <c r="AF19">
        <v>10.6</v>
      </c>
      <c r="AG19">
        <v>10.4</v>
      </c>
      <c r="AH19">
        <v>9.4</v>
      </c>
      <c r="AI19">
        <v>10.8</v>
      </c>
      <c r="AJ19">
        <v>10.6</v>
      </c>
      <c r="AK19">
        <v>9.1</v>
      </c>
      <c r="AL19">
        <v>9.4</v>
      </c>
      <c r="AM19">
        <v>9.4</v>
      </c>
      <c r="AN19">
        <v>8.6</v>
      </c>
      <c r="AO19">
        <v>9.8</v>
      </c>
      <c r="AP19">
        <v>9.9</v>
      </c>
      <c r="AQ19">
        <v>8.9</v>
      </c>
      <c r="AR19" s="113">
        <f>SUM(X19:AQ19)</f>
        <v>196.60000000000002</v>
      </c>
    </row>
    <row r="20" spans="1:44" ht="20.25" customHeight="1">
      <c r="A20" s="51" t="s">
        <v>67</v>
      </c>
      <c r="B20">
        <v>9.1</v>
      </c>
      <c r="C20">
        <v>8.8</v>
      </c>
      <c r="D20">
        <v>10.8</v>
      </c>
      <c r="E20">
        <v>10.6</v>
      </c>
      <c r="F20">
        <v>7.6</v>
      </c>
      <c r="G20">
        <v>8.1</v>
      </c>
      <c r="H20">
        <v>10.2</v>
      </c>
      <c r="I20">
        <v>10.5</v>
      </c>
      <c r="J20">
        <v>10.6</v>
      </c>
      <c r="K20">
        <v>9.9</v>
      </c>
      <c r="L20">
        <v>9.9</v>
      </c>
      <c r="M20">
        <v>10.8</v>
      </c>
      <c r="N20">
        <v>10.7</v>
      </c>
      <c r="O20">
        <v>9.9</v>
      </c>
      <c r="P20">
        <v>9</v>
      </c>
      <c r="Q20">
        <v>8.7</v>
      </c>
      <c r="R20">
        <v>9.9</v>
      </c>
      <c r="S20">
        <v>10.4</v>
      </c>
      <c r="T20">
        <v>0.3</v>
      </c>
      <c r="U20">
        <v>8.7</v>
      </c>
      <c r="V20">
        <f>SUM(B20:U20)</f>
        <v>184.5</v>
      </c>
      <c r="X20">
        <v>10.2</v>
      </c>
      <c r="Y20">
        <v>9.6</v>
      </c>
      <c r="Z20">
        <v>10.8</v>
      </c>
      <c r="AA20">
        <v>9.7</v>
      </c>
      <c r="AB20">
        <v>7.5</v>
      </c>
      <c r="AC20">
        <v>8.2</v>
      </c>
      <c r="AD20">
        <v>9.8</v>
      </c>
      <c r="AE20">
        <v>10</v>
      </c>
      <c r="AF20">
        <v>8</v>
      </c>
      <c r="AG20">
        <v>8.4</v>
      </c>
      <c r="AH20">
        <v>10</v>
      </c>
      <c r="AI20">
        <v>8.7</v>
      </c>
      <c r="AJ20">
        <v>8.1</v>
      </c>
      <c r="AK20">
        <v>10.4</v>
      </c>
      <c r="AL20">
        <v>8.7</v>
      </c>
      <c r="AM20">
        <v>10.5</v>
      </c>
      <c r="AN20">
        <v>10.6</v>
      </c>
      <c r="AO20">
        <v>10.3</v>
      </c>
      <c r="AP20">
        <v>9.9</v>
      </c>
      <c r="AQ20">
        <v>10.5</v>
      </c>
      <c r="AR20" s="113">
        <f>SUM(X20:AQ20)</f>
        <v>189.9</v>
      </c>
    </row>
    <row r="22" ht="15">
      <c r="A22" s="115" t="s">
        <v>90</v>
      </c>
    </row>
    <row r="23" spans="1:44" ht="18.75" customHeight="1">
      <c r="A23" s="51" t="s">
        <v>36</v>
      </c>
      <c r="B23">
        <v>10.7</v>
      </c>
      <c r="C23">
        <v>9.6</v>
      </c>
      <c r="D23">
        <v>9.8</v>
      </c>
      <c r="E23">
        <v>10.3</v>
      </c>
      <c r="F23">
        <v>10</v>
      </c>
      <c r="G23">
        <v>10.5</v>
      </c>
      <c r="H23">
        <v>9.5</v>
      </c>
      <c r="I23">
        <v>9.8</v>
      </c>
      <c r="J23">
        <v>10.4</v>
      </c>
      <c r="K23">
        <v>10.3</v>
      </c>
      <c r="L23">
        <v>10.2</v>
      </c>
      <c r="M23">
        <v>10.2</v>
      </c>
      <c r="N23">
        <v>10</v>
      </c>
      <c r="O23">
        <v>10.4</v>
      </c>
      <c r="P23">
        <v>9.9</v>
      </c>
      <c r="Q23">
        <v>9.8</v>
      </c>
      <c r="R23">
        <v>10.8</v>
      </c>
      <c r="S23">
        <v>9.3</v>
      </c>
      <c r="T23">
        <v>10.6</v>
      </c>
      <c r="U23">
        <v>10.4</v>
      </c>
      <c r="V23" s="113">
        <f>SUM(B23:U23)</f>
        <v>202.50000000000006</v>
      </c>
      <c r="X23">
        <v>10</v>
      </c>
      <c r="Y23">
        <v>10.6</v>
      </c>
      <c r="Z23">
        <v>9.7</v>
      </c>
      <c r="AA23">
        <v>10.2</v>
      </c>
      <c r="AB23">
        <v>10.4</v>
      </c>
      <c r="AC23">
        <v>10.4</v>
      </c>
      <c r="AD23">
        <v>10.1</v>
      </c>
      <c r="AE23">
        <v>10.3</v>
      </c>
      <c r="AF23">
        <v>10.4</v>
      </c>
      <c r="AG23">
        <v>9.5</v>
      </c>
      <c r="AH23">
        <v>10.4</v>
      </c>
      <c r="AI23">
        <v>10.3</v>
      </c>
      <c r="AJ23">
        <v>10.3</v>
      </c>
      <c r="AK23">
        <v>10.3</v>
      </c>
      <c r="AL23">
        <v>9.9</v>
      </c>
      <c r="AM23">
        <v>10.3</v>
      </c>
      <c r="AN23">
        <v>10.2</v>
      </c>
      <c r="AO23">
        <v>10.4</v>
      </c>
      <c r="AP23">
        <v>9.8</v>
      </c>
      <c r="AQ23">
        <v>10.2</v>
      </c>
      <c r="AR23" s="113">
        <f>SUM(X23:AQ23)</f>
        <v>203.70000000000002</v>
      </c>
    </row>
    <row r="24" spans="1:44" ht="18.75" customHeight="1">
      <c r="A24" s="51" t="s">
        <v>35</v>
      </c>
      <c r="B24">
        <v>10</v>
      </c>
      <c r="C24">
        <v>10.2</v>
      </c>
      <c r="D24">
        <v>9.5</v>
      </c>
      <c r="E24">
        <v>10.2</v>
      </c>
      <c r="F24">
        <v>8.6</v>
      </c>
      <c r="G24">
        <v>10.9</v>
      </c>
      <c r="H24">
        <v>10.4</v>
      </c>
      <c r="I24">
        <v>9.8</v>
      </c>
      <c r="J24">
        <v>10.1</v>
      </c>
      <c r="K24">
        <v>9.6</v>
      </c>
      <c r="L24">
        <v>10.5</v>
      </c>
      <c r="M24">
        <v>10.4</v>
      </c>
      <c r="N24">
        <v>9.6</v>
      </c>
      <c r="O24">
        <v>8.7</v>
      </c>
      <c r="P24">
        <v>9.6</v>
      </c>
      <c r="Q24">
        <v>10.8</v>
      </c>
      <c r="R24">
        <v>8.8</v>
      </c>
      <c r="S24">
        <v>10.6</v>
      </c>
      <c r="T24">
        <v>9.8</v>
      </c>
      <c r="U24">
        <v>10.7</v>
      </c>
      <c r="V24" s="113">
        <f>SUM(B24:U24)</f>
        <v>198.79999999999998</v>
      </c>
      <c r="X24">
        <v>9.8</v>
      </c>
      <c r="Y24">
        <v>8.7</v>
      </c>
      <c r="Z24">
        <v>8.9</v>
      </c>
      <c r="AA24">
        <v>10.2</v>
      </c>
      <c r="AB24">
        <v>9.9</v>
      </c>
      <c r="AC24">
        <v>10</v>
      </c>
      <c r="AD24">
        <v>9.9</v>
      </c>
      <c r="AE24">
        <v>9.1</v>
      </c>
      <c r="AF24">
        <v>10.5</v>
      </c>
      <c r="AG24">
        <v>10.6</v>
      </c>
      <c r="AH24">
        <v>10.5</v>
      </c>
      <c r="AI24">
        <v>10.6</v>
      </c>
      <c r="AJ24">
        <v>9.1</v>
      </c>
      <c r="AK24">
        <v>10.2</v>
      </c>
      <c r="AL24">
        <v>9.8</v>
      </c>
      <c r="AM24">
        <v>10.2</v>
      </c>
      <c r="AN24">
        <v>10.1</v>
      </c>
      <c r="AO24">
        <v>9.7</v>
      </c>
      <c r="AP24">
        <v>9.9</v>
      </c>
      <c r="AQ24">
        <v>9.2</v>
      </c>
      <c r="AR24" s="113">
        <f>SUM(X24:AQ24)</f>
        <v>196.89999999999995</v>
      </c>
    </row>
    <row r="25" spans="1:44" ht="18.75" customHeight="1">
      <c r="A25" s="51" t="s">
        <v>51</v>
      </c>
      <c r="B25">
        <v>10.7</v>
      </c>
      <c r="C25">
        <v>10</v>
      </c>
      <c r="D25">
        <v>9.6</v>
      </c>
      <c r="E25">
        <v>10.5</v>
      </c>
      <c r="F25">
        <v>9.4</v>
      </c>
      <c r="G25">
        <v>9.2</v>
      </c>
      <c r="H25">
        <v>9.3</v>
      </c>
      <c r="I25">
        <v>9.1</v>
      </c>
      <c r="J25">
        <v>8.9</v>
      </c>
      <c r="K25">
        <v>10.4</v>
      </c>
      <c r="L25">
        <v>10.2</v>
      </c>
      <c r="M25">
        <v>8.7</v>
      </c>
      <c r="N25">
        <v>9.5</v>
      </c>
      <c r="O25">
        <v>10.2</v>
      </c>
      <c r="P25">
        <v>9.9</v>
      </c>
      <c r="Q25">
        <v>9.9</v>
      </c>
      <c r="R25">
        <v>10</v>
      </c>
      <c r="S25">
        <v>9.8</v>
      </c>
      <c r="T25">
        <v>9.5</v>
      </c>
      <c r="U25">
        <v>10.2</v>
      </c>
      <c r="V25" s="113">
        <f>SUM(B25:U25)</f>
        <v>195</v>
      </c>
      <c r="X25">
        <v>9.9</v>
      </c>
      <c r="Y25">
        <v>9.2</v>
      </c>
      <c r="Z25">
        <v>9.6</v>
      </c>
      <c r="AA25">
        <v>9.4</v>
      </c>
      <c r="AB25">
        <v>10.5</v>
      </c>
      <c r="AC25">
        <v>10.1</v>
      </c>
      <c r="AD25">
        <v>10.7</v>
      </c>
      <c r="AE25">
        <v>10.5</v>
      </c>
      <c r="AF25">
        <v>9.6</v>
      </c>
      <c r="AG25">
        <v>10.7</v>
      </c>
      <c r="AH25">
        <v>10.3</v>
      </c>
      <c r="AI25">
        <v>9.5</v>
      </c>
      <c r="AJ25">
        <v>9.9</v>
      </c>
      <c r="AK25">
        <v>10.8</v>
      </c>
      <c r="AL25">
        <v>9.6</v>
      </c>
      <c r="AM25">
        <v>10.7</v>
      </c>
      <c r="AN25">
        <v>9</v>
      </c>
      <c r="AO25">
        <v>10.1</v>
      </c>
      <c r="AP25">
        <v>10.1</v>
      </c>
      <c r="AQ25">
        <v>10.3</v>
      </c>
      <c r="AR25" s="113">
        <f>SUM(X25:AQ25)</f>
        <v>200.5</v>
      </c>
    </row>
    <row r="26" spans="1:44" ht="18.75" customHeight="1">
      <c r="A26" s="51" t="s">
        <v>37</v>
      </c>
      <c r="B26">
        <v>9</v>
      </c>
      <c r="C26">
        <v>9.7</v>
      </c>
      <c r="D26">
        <v>9.6</v>
      </c>
      <c r="E26">
        <v>9.1</v>
      </c>
      <c r="F26">
        <v>8.4</v>
      </c>
      <c r="G26">
        <v>8.7</v>
      </c>
      <c r="H26">
        <v>10</v>
      </c>
      <c r="I26">
        <v>8.7</v>
      </c>
      <c r="J26">
        <v>9.2</v>
      </c>
      <c r="K26">
        <v>9.5</v>
      </c>
      <c r="L26">
        <v>8.3</v>
      </c>
      <c r="M26">
        <v>10.6</v>
      </c>
      <c r="N26">
        <v>10</v>
      </c>
      <c r="O26">
        <v>9.2</v>
      </c>
      <c r="P26">
        <v>10.5</v>
      </c>
      <c r="Q26">
        <v>9.8</v>
      </c>
      <c r="R26">
        <v>8.1</v>
      </c>
      <c r="S26">
        <v>8.8</v>
      </c>
      <c r="T26">
        <v>9.7</v>
      </c>
      <c r="U26">
        <v>9.7</v>
      </c>
      <c r="V26" s="113">
        <f>SUM(B26:U26)</f>
        <v>186.6</v>
      </c>
      <c r="X26">
        <v>9.1</v>
      </c>
      <c r="Y26">
        <v>10.8</v>
      </c>
      <c r="Z26">
        <v>9.7</v>
      </c>
      <c r="AA26">
        <v>9.3</v>
      </c>
      <c r="AB26">
        <v>10.3</v>
      </c>
      <c r="AC26">
        <v>10.6</v>
      </c>
      <c r="AD26">
        <v>9.8</v>
      </c>
      <c r="AE26">
        <v>9.4</v>
      </c>
      <c r="AF26">
        <v>9.6</v>
      </c>
      <c r="AG26">
        <v>10.1</v>
      </c>
      <c r="AH26">
        <v>8</v>
      </c>
      <c r="AI26">
        <v>10.5</v>
      </c>
      <c r="AJ26">
        <v>9.8</v>
      </c>
      <c r="AK26">
        <v>9.8</v>
      </c>
      <c r="AL26">
        <v>9.1</v>
      </c>
      <c r="AM26">
        <v>8</v>
      </c>
      <c r="AN26">
        <v>9.2</v>
      </c>
      <c r="AO26">
        <v>10.1</v>
      </c>
      <c r="AP26">
        <v>9.7</v>
      </c>
      <c r="AQ26">
        <v>10.6</v>
      </c>
      <c r="AR26" s="113">
        <f>SUM(X26:AQ26)</f>
        <v>193.49999999999997</v>
      </c>
    </row>
    <row r="27" spans="1:44" ht="18.75" customHeight="1">
      <c r="A27" s="51" t="s">
        <v>38</v>
      </c>
      <c r="B27">
        <v>8.7</v>
      </c>
      <c r="C27">
        <v>10.4</v>
      </c>
      <c r="D27">
        <v>8.5</v>
      </c>
      <c r="E27">
        <v>9.9</v>
      </c>
      <c r="F27">
        <v>8.6</v>
      </c>
      <c r="G27">
        <v>10</v>
      </c>
      <c r="H27">
        <v>9.7</v>
      </c>
      <c r="I27">
        <v>9.3</v>
      </c>
      <c r="J27">
        <v>10.2</v>
      </c>
      <c r="K27">
        <v>9.6</v>
      </c>
      <c r="L27">
        <v>9.6</v>
      </c>
      <c r="M27">
        <v>9.9</v>
      </c>
      <c r="N27">
        <v>9.6</v>
      </c>
      <c r="O27">
        <v>9.2</v>
      </c>
      <c r="P27">
        <v>9.9</v>
      </c>
      <c r="Q27">
        <v>7.6</v>
      </c>
      <c r="R27">
        <v>9.3</v>
      </c>
      <c r="S27">
        <v>9.8</v>
      </c>
      <c r="T27">
        <v>10.3</v>
      </c>
      <c r="U27">
        <v>9.6</v>
      </c>
      <c r="V27" s="113">
        <f>SUM(B27:U27)</f>
        <v>189.70000000000002</v>
      </c>
      <c r="X27">
        <v>8.9</v>
      </c>
      <c r="Y27">
        <v>7.3</v>
      </c>
      <c r="Z27">
        <v>10.4</v>
      </c>
      <c r="AA27">
        <v>8.4</v>
      </c>
      <c r="AB27">
        <v>10.4</v>
      </c>
      <c r="AC27">
        <v>9.2</v>
      </c>
      <c r="AD27">
        <v>9.4</v>
      </c>
      <c r="AE27">
        <v>9.5</v>
      </c>
      <c r="AF27">
        <v>8.5</v>
      </c>
      <c r="AG27">
        <v>8.7</v>
      </c>
      <c r="AH27">
        <v>9</v>
      </c>
      <c r="AI27">
        <v>8.8</v>
      </c>
      <c r="AJ27">
        <v>5.3</v>
      </c>
      <c r="AK27">
        <v>9.7</v>
      </c>
      <c r="AL27">
        <v>5.8</v>
      </c>
      <c r="AM27">
        <v>9.4</v>
      </c>
      <c r="AN27">
        <v>9.9</v>
      </c>
      <c r="AO27">
        <v>9.7</v>
      </c>
      <c r="AP27">
        <v>9.3</v>
      </c>
      <c r="AQ27">
        <v>10.4</v>
      </c>
      <c r="AR27" s="113">
        <f>SUM(X27:AQ27)</f>
        <v>178.00000000000003</v>
      </c>
    </row>
    <row r="29" ht="15">
      <c r="A29" s="115" t="s">
        <v>89</v>
      </c>
    </row>
    <row r="30" spans="1:44" ht="19.5" customHeight="1">
      <c r="A30" s="51" t="s">
        <v>98</v>
      </c>
      <c r="B30">
        <v>10.4</v>
      </c>
      <c r="C30">
        <v>10.1</v>
      </c>
      <c r="D30">
        <v>10</v>
      </c>
      <c r="E30">
        <v>9.6</v>
      </c>
      <c r="F30">
        <v>10.1</v>
      </c>
      <c r="G30">
        <v>9.7</v>
      </c>
      <c r="H30">
        <v>10.7</v>
      </c>
      <c r="I30">
        <v>9.4</v>
      </c>
      <c r="J30">
        <v>10.1</v>
      </c>
      <c r="K30">
        <v>10.8</v>
      </c>
      <c r="L30">
        <v>10.7</v>
      </c>
      <c r="M30">
        <v>10.2</v>
      </c>
      <c r="N30">
        <v>10.4</v>
      </c>
      <c r="O30">
        <v>9.7</v>
      </c>
      <c r="P30">
        <v>10.6</v>
      </c>
      <c r="Q30">
        <v>9.2</v>
      </c>
      <c r="R30">
        <v>9.9</v>
      </c>
      <c r="S30">
        <v>9.6</v>
      </c>
      <c r="T30">
        <v>9.9</v>
      </c>
      <c r="U30">
        <v>10.6</v>
      </c>
      <c r="V30" s="113">
        <f>SUM(B30:U30)</f>
        <v>201.7</v>
      </c>
      <c r="X30">
        <v>9.1</v>
      </c>
      <c r="Y30">
        <v>10.6</v>
      </c>
      <c r="Z30">
        <v>10.4</v>
      </c>
      <c r="AA30">
        <v>9.7</v>
      </c>
      <c r="AB30">
        <v>10.2</v>
      </c>
      <c r="AC30">
        <v>9.5</v>
      </c>
      <c r="AD30">
        <v>10.4</v>
      </c>
      <c r="AE30">
        <v>9.7</v>
      </c>
      <c r="AF30">
        <v>9.6</v>
      </c>
      <c r="AG30">
        <v>10.1</v>
      </c>
      <c r="AH30">
        <v>10.8</v>
      </c>
      <c r="AI30">
        <v>10.5</v>
      </c>
      <c r="AJ30">
        <v>9.8</v>
      </c>
      <c r="AK30">
        <v>10</v>
      </c>
      <c r="AL30">
        <v>9.7</v>
      </c>
      <c r="AM30">
        <v>9.7</v>
      </c>
      <c r="AN30">
        <v>10.2</v>
      </c>
      <c r="AO30">
        <v>10.2</v>
      </c>
      <c r="AP30">
        <v>10.6</v>
      </c>
      <c r="AQ30">
        <v>9.7</v>
      </c>
      <c r="AR30" s="113">
        <f>SUM(X30:AQ30)</f>
        <v>200.49999999999994</v>
      </c>
    </row>
    <row r="31" spans="1:44" ht="19.5" customHeight="1">
      <c r="A31" s="51" t="s">
        <v>70</v>
      </c>
      <c r="B31">
        <v>10.9</v>
      </c>
      <c r="C31">
        <v>9.7</v>
      </c>
      <c r="D31">
        <v>9.6</v>
      </c>
      <c r="E31">
        <v>10.5</v>
      </c>
      <c r="F31">
        <v>10.9</v>
      </c>
      <c r="G31">
        <v>9.8</v>
      </c>
      <c r="H31">
        <v>10.6</v>
      </c>
      <c r="I31">
        <v>10.3</v>
      </c>
      <c r="J31">
        <v>10.3</v>
      </c>
      <c r="K31">
        <v>10.2</v>
      </c>
      <c r="L31">
        <v>10</v>
      </c>
      <c r="M31">
        <v>10.7</v>
      </c>
      <c r="N31">
        <v>10.4</v>
      </c>
      <c r="O31">
        <v>10.8</v>
      </c>
      <c r="P31">
        <v>10.7</v>
      </c>
      <c r="Q31">
        <v>10.1</v>
      </c>
      <c r="R31">
        <v>10.3</v>
      </c>
      <c r="S31">
        <v>10</v>
      </c>
      <c r="T31">
        <v>10.3</v>
      </c>
      <c r="U31">
        <v>10.1</v>
      </c>
      <c r="V31" s="113">
        <f>SUM(B31:U31)</f>
        <v>206.20000000000002</v>
      </c>
      <c r="X31">
        <v>10.4</v>
      </c>
      <c r="Y31">
        <v>9.7</v>
      </c>
      <c r="Z31">
        <v>10.4</v>
      </c>
      <c r="AA31">
        <v>10.6</v>
      </c>
      <c r="AB31">
        <v>10.3</v>
      </c>
      <c r="AC31">
        <v>10</v>
      </c>
      <c r="AD31">
        <v>10.2</v>
      </c>
      <c r="AE31">
        <v>10.1</v>
      </c>
      <c r="AF31">
        <v>9.8</v>
      </c>
      <c r="AG31">
        <v>10</v>
      </c>
      <c r="AH31">
        <v>10.5</v>
      </c>
      <c r="AI31">
        <v>10</v>
      </c>
      <c r="AJ31">
        <v>10.6</v>
      </c>
      <c r="AK31">
        <v>10.8</v>
      </c>
      <c r="AL31">
        <v>10.7</v>
      </c>
      <c r="AM31">
        <v>10.5</v>
      </c>
      <c r="AN31">
        <v>10.1</v>
      </c>
      <c r="AO31">
        <v>10.4</v>
      </c>
      <c r="AP31">
        <v>9.5</v>
      </c>
      <c r="AQ31">
        <v>9.7</v>
      </c>
      <c r="AR31" s="113">
        <f>SUM(X31:AQ31)</f>
        <v>204.29999999999998</v>
      </c>
    </row>
    <row r="32" spans="1:44" ht="19.5" customHeight="1">
      <c r="A32" s="51" t="s">
        <v>99</v>
      </c>
      <c r="B32">
        <v>9.7</v>
      </c>
      <c r="C32">
        <v>10.2</v>
      </c>
      <c r="D32">
        <v>10.6</v>
      </c>
      <c r="E32">
        <v>10.1</v>
      </c>
      <c r="F32">
        <v>9.3</v>
      </c>
      <c r="G32">
        <v>9.8</v>
      </c>
      <c r="H32">
        <v>9.7</v>
      </c>
      <c r="I32">
        <v>9.4</v>
      </c>
      <c r="J32">
        <v>9.8</v>
      </c>
      <c r="K32">
        <v>10.4</v>
      </c>
      <c r="L32">
        <v>10.3</v>
      </c>
      <c r="M32">
        <v>10.3</v>
      </c>
      <c r="N32">
        <v>8.4</v>
      </c>
      <c r="O32">
        <v>9.2</v>
      </c>
      <c r="P32">
        <v>9.4</v>
      </c>
      <c r="Q32">
        <v>10</v>
      </c>
      <c r="R32">
        <v>9.7</v>
      </c>
      <c r="S32">
        <v>9.7</v>
      </c>
      <c r="T32">
        <v>10.6</v>
      </c>
      <c r="U32">
        <v>10.1</v>
      </c>
      <c r="V32" s="113">
        <f>SUM(B32:U32)</f>
        <v>196.69999999999996</v>
      </c>
      <c r="X32">
        <v>10</v>
      </c>
      <c r="Y32">
        <v>9.7</v>
      </c>
      <c r="Z32">
        <v>7.7</v>
      </c>
      <c r="AA32">
        <v>9.7</v>
      </c>
      <c r="AB32">
        <v>9.7</v>
      </c>
      <c r="AC32">
        <v>9.6</v>
      </c>
      <c r="AD32">
        <v>9.8</v>
      </c>
      <c r="AE32">
        <v>9.1</v>
      </c>
      <c r="AF32">
        <v>8.1</v>
      </c>
      <c r="AG32">
        <v>9.3</v>
      </c>
      <c r="AH32">
        <v>9.8</v>
      </c>
      <c r="AI32">
        <v>10.5</v>
      </c>
      <c r="AJ32">
        <v>9.8</v>
      </c>
      <c r="AK32">
        <v>9.2</v>
      </c>
      <c r="AL32">
        <v>9</v>
      </c>
      <c r="AM32">
        <v>10.2</v>
      </c>
      <c r="AN32">
        <v>10.4</v>
      </c>
      <c r="AO32">
        <v>9.2</v>
      </c>
      <c r="AP32">
        <v>9.9</v>
      </c>
      <c r="AQ32">
        <v>10.1</v>
      </c>
      <c r="AR32" s="113">
        <f>SUM(X32:AQ32)</f>
        <v>190.79999999999995</v>
      </c>
    </row>
    <row r="33" spans="1:44" ht="19.5" customHeight="1">
      <c r="A33" s="51" t="s">
        <v>71</v>
      </c>
      <c r="B33">
        <v>9.7</v>
      </c>
      <c r="C33">
        <v>8.2</v>
      </c>
      <c r="D33">
        <v>9.3</v>
      </c>
      <c r="E33">
        <v>10.4</v>
      </c>
      <c r="F33">
        <v>8.3</v>
      </c>
      <c r="G33">
        <v>8.9</v>
      </c>
      <c r="H33">
        <v>10.3</v>
      </c>
      <c r="I33">
        <v>10.2</v>
      </c>
      <c r="J33">
        <v>9.3</v>
      </c>
      <c r="K33">
        <v>9.2</v>
      </c>
      <c r="L33">
        <v>8.8</v>
      </c>
      <c r="M33">
        <v>10.5</v>
      </c>
      <c r="N33">
        <v>10.4</v>
      </c>
      <c r="O33">
        <v>10</v>
      </c>
      <c r="P33">
        <v>9.1</v>
      </c>
      <c r="Q33">
        <v>9</v>
      </c>
      <c r="R33">
        <v>10.2</v>
      </c>
      <c r="S33">
        <v>9.5</v>
      </c>
      <c r="T33">
        <v>9.5</v>
      </c>
      <c r="U33">
        <v>10.2</v>
      </c>
      <c r="V33" s="113">
        <f>SUM(B33:U33)</f>
        <v>190.99999999999997</v>
      </c>
      <c r="X33">
        <v>9.2</v>
      </c>
      <c r="Y33">
        <v>10.2</v>
      </c>
      <c r="Z33">
        <v>9.7</v>
      </c>
      <c r="AA33">
        <v>9.8</v>
      </c>
      <c r="AB33">
        <v>10.3</v>
      </c>
      <c r="AC33">
        <v>10.4</v>
      </c>
      <c r="AD33" s="19">
        <v>8.4</v>
      </c>
      <c r="AE33" s="19">
        <v>9.9</v>
      </c>
      <c r="AF33" s="19">
        <v>9.1</v>
      </c>
      <c r="AG33" s="19">
        <v>9.3</v>
      </c>
      <c r="AH33" s="19">
        <v>9.2</v>
      </c>
      <c r="AI33" s="19">
        <v>9.6</v>
      </c>
      <c r="AJ33" s="19">
        <v>10.3</v>
      </c>
      <c r="AK33" s="19">
        <v>9.7</v>
      </c>
      <c r="AL33" s="19">
        <v>10.4</v>
      </c>
      <c r="AM33" s="19">
        <v>10.2</v>
      </c>
      <c r="AN33" s="19">
        <v>10.4</v>
      </c>
      <c r="AO33" s="19">
        <v>9.3</v>
      </c>
      <c r="AP33" s="19">
        <v>9.3</v>
      </c>
      <c r="AQ33" s="19">
        <v>10.3</v>
      </c>
      <c r="AR33" s="113">
        <f>SUM(X33:AQ33)</f>
        <v>195.00000000000003</v>
      </c>
    </row>
    <row r="34" spans="1:44" ht="19.5" customHeight="1">
      <c r="A34" s="51" t="s">
        <v>72</v>
      </c>
      <c r="B34">
        <v>9.9</v>
      </c>
      <c r="C34">
        <v>8.5</v>
      </c>
      <c r="D34">
        <v>9.9</v>
      </c>
      <c r="E34">
        <v>9.4</v>
      </c>
      <c r="F34">
        <v>10.1</v>
      </c>
      <c r="G34">
        <v>5.5</v>
      </c>
      <c r="H34">
        <v>8.3</v>
      </c>
      <c r="I34">
        <v>9.4</v>
      </c>
      <c r="J34">
        <v>6.7</v>
      </c>
      <c r="K34">
        <v>6.7</v>
      </c>
      <c r="L34">
        <v>9.3</v>
      </c>
      <c r="M34">
        <v>9.9</v>
      </c>
      <c r="N34">
        <v>10.7</v>
      </c>
      <c r="O34">
        <v>10.2</v>
      </c>
      <c r="P34">
        <v>9.8</v>
      </c>
      <c r="Q34">
        <v>9.3</v>
      </c>
      <c r="R34">
        <v>9.8</v>
      </c>
      <c r="S34">
        <v>9.6</v>
      </c>
      <c r="T34">
        <v>7.8</v>
      </c>
      <c r="U34">
        <v>10.4</v>
      </c>
      <c r="V34" s="113">
        <f>SUM(B34:U34)</f>
        <v>181.20000000000005</v>
      </c>
      <c r="X34">
        <v>10.2</v>
      </c>
      <c r="Y34">
        <v>7.5</v>
      </c>
      <c r="Z34">
        <v>8.8</v>
      </c>
      <c r="AA34">
        <v>10.2</v>
      </c>
      <c r="AB34">
        <v>9.1</v>
      </c>
      <c r="AC34">
        <v>10.7</v>
      </c>
      <c r="AD34">
        <v>9.6</v>
      </c>
      <c r="AE34">
        <v>10.2</v>
      </c>
      <c r="AF34">
        <v>9.2</v>
      </c>
      <c r="AG34">
        <v>9.9</v>
      </c>
      <c r="AH34">
        <v>10.5</v>
      </c>
      <c r="AI34">
        <v>10</v>
      </c>
      <c r="AJ34">
        <v>10.5</v>
      </c>
      <c r="AK34">
        <v>9.7</v>
      </c>
      <c r="AL34">
        <v>10.4</v>
      </c>
      <c r="AM34">
        <v>8.2</v>
      </c>
      <c r="AN34">
        <v>10.3</v>
      </c>
      <c r="AO34">
        <v>9.9</v>
      </c>
      <c r="AP34">
        <v>9.4</v>
      </c>
      <c r="AQ34">
        <v>9.3</v>
      </c>
      <c r="AR34" s="113">
        <f>SUM(X34:AQ34)</f>
        <v>193.60000000000002</v>
      </c>
    </row>
    <row r="36" ht="15">
      <c r="A36" s="115" t="s">
        <v>87</v>
      </c>
    </row>
    <row r="37" spans="1:44" ht="19.5" customHeight="1">
      <c r="A37" s="52" t="s">
        <v>74</v>
      </c>
      <c r="B37">
        <v>9.7</v>
      </c>
      <c r="C37">
        <v>9.1</v>
      </c>
      <c r="D37">
        <v>8.8</v>
      </c>
      <c r="E37">
        <v>9.7</v>
      </c>
      <c r="F37">
        <v>10.8</v>
      </c>
      <c r="G37">
        <v>9.8</v>
      </c>
      <c r="H37">
        <v>9.7</v>
      </c>
      <c r="I37">
        <v>9.2</v>
      </c>
      <c r="J37">
        <v>9.7</v>
      </c>
      <c r="K37">
        <v>10.4</v>
      </c>
      <c r="L37">
        <v>9.2</v>
      </c>
      <c r="M37">
        <v>10.2</v>
      </c>
      <c r="N37">
        <v>10.3</v>
      </c>
      <c r="O37">
        <v>10.7</v>
      </c>
      <c r="P37">
        <v>10.4</v>
      </c>
      <c r="Q37">
        <v>9.9</v>
      </c>
      <c r="R37">
        <v>10.3</v>
      </c>
      <c r="S37">
        <v>10.5</v>
      </c>
      <c r="T37">
        <v>10.2</v>
      </c>
      <c r="U37">
        <v>9.9</v>
      </c>
      <c r="V37" s="113">
        <f>SUM(B37:U37)</f>
        <v>198.50000000000003</v>
      </c>
      <c r="X37">
        <v>10.4</v>
      </c>
      <c r="Y37">
        <v>10.2</v>
      </c>
      <c r="Z37">
        <v>10.1</v>
      </c>
      <c r="AA37">
        <v>10</v>
      </c>
      <c r="AB37">
        <v>10.3</v>
      </c>
      <c r="AC37">
        <v>10.6</v>
      </c>
      <c r="AD37">
        <v>10.2</v>
      </c>
      <c r="AE37">
        <v>10</v>
      </c>
      <c r="AF37">
        <v>10.7</v>
      </c>
      <c r="AG37">
        <v>9.7</v>
      </c>
      <c r="AH37">
        <v>9.8</v>
      </c>
      <c r="AI37">
        <v>9.4</v>
      </c>
      <c r="AJ37">
        <v>10.5</v>
      </c>
      <c r="AK37">
        <v>10.1</v>
      </c>
      <c r="AL37">
        <v>9.1</v>
      </c>
      <c r="AM37">
        <v>9.5</v>
      </c>
      <c r="AN37">
        <v>9.8</v>
      </c>
      <c r="AO37">
        <v>10</v>
      </c>
      <c r="AP37">
        <v>10.2</v>
      </c>
      <c r="AQ37">
        <v>9.5</v>
      </c>
      <c r="AR37" s="113">
        <f>SUM(X37:AQ37)</f>
        <v>200.1</v>
      </c>
    </row>
    <row r="38" spans="1:44" ht="19.5" customHeight="1">
      <c r="A38" s="52" t="s">
        <v>75</v>
      </c>
      <c r="B38">
        <v>10.7</v>
      </c>
      <c r="C38">
        <v>9.6</v>
      </c>
      <c r="D38">
        <v>10</v>
      </c>
      <c r="E38">
        <v>10.7</v>
      </c>
      <c r="F38">
        <v>9.4</v>
      </c>
      <c r="G38">
        <v>10.6</v>
      </c>
      <c r="H38">
        <v>10</v>
      </c>
      <c r="I38">
        <v>10.3</v>
      </c>
      <c r="J38">
        <v>10.6</v>
      </c>
      <c r="K38">
        <v>10.5</v>
      </c>
      <c r="L38">
        <v>10.1</v>
      </c>
      <c r="M38">
        <v>10.7</v>
      </c>
      <c r="N38">
        <v>8.3</v>
      </c>
      <c r="O38">
        <v>10.5</v>
      </c>
      <c r="P38">
        <v>10.5</v>
      </c>
      <c r="Q38">
        <v>9.4</v>
      </c>
      <c r="R38">
        <v>10.2</v>
      </c>
      <c r="S38">
        <v>9.8</v>
      </c>
      <c r="T38">
        <v>9.4</v>
      </c>
      <c r="U38">
        <v>9.9</v>
      </c>
      <c r="V38" s="113">
        <f>SUM(B38:U38)</f>
        <v>201.20000000000002</v>
      </c>
      <c r="X38">
        <v>9.8</v>
      </c>
      <c r="Y38">
        <v>10.1</v>
      </c>
      <c r="Z38">
        <v>10.8</v>
      </c>
      <c r="AA38">
        <v>10.3</v>
      </c>
      <c r="AB38">
        <v>10.3</v>
      </c>
      <c r="AC38">
        <v>10.3</v>
      </c>
      <c r="AD38">
        <v>10.5</v>
      </c>
      <c r="AE38">
        <v>9.1</v>
      </c>
      <c r="AF38">
        <v>9.5</v>
      </c>
      <c r="AG38">
        <v>9.6</v>
      </c>
      <c r="AH38">
        <v>10.7</v>
      </c>
      <c r="AI38">
        <v>9.5</v>
      </c>
      <c r="AJ38">
        <v>9.7</v>
      </c>
      <c r="AK38">
        <v>10.4</v>
      </c>
      <c r="AL38">
        <v>10</v>
      </c>
      <c r="AM38">
        <v>10</v>
      </c>
      <c r="AN38">
        <v>9.9</v>
      </c>
      <c r="AO38">
        <v>9.9</v>
      </c>
      <c r="AP38">
        <v>9.6</v>
      </c>
      <c r="AQ38">
        <v>10.4</v>
      </c>
      <c r="AR38" s="113">
        <f>SUM(X38:AQ38)</f>
        <v>200.4</v>
      </c>
    </row>
    <row r="39" spans="1:44" ht="19.5" customHeight="1">
      <c r="A39" s="52" t="s">
        <v>85</v>
      </c>
      <c r="B39">
        <v>10.4</v>
      </c>
      <c r="C39">
        <v>9.9</v>
      </c>
      <c r="D39">
        <v>10.5</v>
      </c>
      <c r="E39">
        <v>10.6</v>
      </c>
      <c r="F39">
        <v>10.7</v>
      </c>
      <c r="G39">
        <v>10.3</v>
      </c>
      <c r="H39">
        <v>9.7</v>
      </c>
      <c r="I39">
        <v>9.5</v>
      </c>
      <c r="J39">
        <v>10.7</v>
      </c>
      <c r="K39">
        <v>9.7</v>
      </c>
      <c r="L39">
        <v>10.1</v>
      </c>
      <c r="M39">
        <v>10.5</v>
      </c>
      <c r="N39">
        <v>10</v>
      </c>
      <c r="O39">
        <v>10.3</v>
      </c>
      <c r="P39">
        <v>9.5</v>
      </c>
      <c r="Q39">
        <v>10.2</v>
      </c>
      <c r="R39">
        <v>10.3</v>
      </c>
      <c r="S39">
        <v>9.9</v>
      </c>
      <c r="T39">
        <v>10.6</v>
      </c>
      <c r="U39">
        <v>10.6</v>
      </c>
      <c r="V39" s="113">
        <f>SUM(B39:U39)</f>
        <v>204</v>
      </c>
      <c r="X39">
        <v>10.2</v>
      </c>
      <c r="Y39">
        <v>10.6</v>
      </c>
      <c r="Z39">
        <v>10</v>
      </c>
      <c r="AA39">
        <v>10.2</v>
      </c>
      <c r="AB39">
        <v>9.6</v>
      </c>
      <c r="AC39">
        <v>10.3</v>
      </c>
      <c r="AD39">
        <v>10.5</v>
      </c>
      <c r="AE39">
        <v>10.6</v>
      </c>
      <c r="AF39">
        <v>9.9</v>
      </c>
      <c r="AG39">
        <v>10.3</v>
      </c>
      <c r="AH39">
        <v>9.7</v>
      </c>
      <c r="AI39">
        <v>10.6</v>
      </c>
      <c r="AJ39">
        <v>10.6</v>
      </c>
      <c r="AK39">
        <v>10.9</v>
      </c>
      <c r="AL39">
        <v>10.3</v>
      </c>
      <c r="AM39">
        <v>10.6</v>
      </c>
      <c r="AN39">
        <v>9.3</v>
      </c>
      <c r="AO39">
        <v>10.5</v>
      </c>
      <c r="AP39">
        <v>9.8</v>
      </c>
      <c r="AQ39">
        <v>8.9</v>
      </c>
      <c r="AR39" s="113">
        <f>SUM(X39:AQ39)</f>
        <v>203.40000000000003</v>
      </c>
    </row>
    <row r="40" spans="1:44" ht="19.5" customHeight="1">
      <c r="A40" s="52" t="s">
        <v>28</v>
      </c>
      <c r="B40">
        <v>10.5</v>
      </c>
      <c r="C40">
        <v>8.9</v>
      </c>
      <c r="D40">
        <v>10.1</v>
      </c>
      <c r="E40">
        <v>9.9</v>
      </c>
      <c r="F40">
        <v>9.3</v>
      </c>
      <c r="G40">
        <v>10.1</v>
      </c>
      <c r="H40">
        <v>9.6</v>
      </c>
      <c r="I40">
        <v>9.9</v>
      </c>
      <c r="J40">
        <v>9.6</v>
      </c>
      <c r="K40">
        <v>9.7</v>
      </c>
      <c r="L40">
        <v>9.9</v>
      </c>
      <c r="M40">
        <v>10.7</v>
      </c>
      <c r="N40">
        <v>10.5</v>
      </c>
      <c r="O40">
        <v>8.2</v>
      </c>
      <c r="P40">
        <v>9.6</v>
      </c>
      <c r="Q40">
        <v>10.2</v>
      </c>
      <c r="R40">
        <v>10.1</v>
      </c>
      <c r="S40">
        <v>9.4</v>
      </c>
      <c r="T40">
        <v>8.7</v>
      </c>
      <c r="U40">
        <v>10.2</v>
      </c>
      <c r="V40" s="113">
        <f>SUM(B40:U40)</f>
        <v>195.09999999999997</v>
      </c>
      <c r="X40">
        <v>7.3</v>
      </c>
      <c r="Y40">
        <v>9.6</v>
      </c>
      <c r="Z40">
        <v>10.1</v>
      </c>
      <c r="AA40">
        <v>10</v>
      </c>
      <c r="AB40">
        <v>9.4</v>
      </c>
      <c r="AC40">
        <v>8.2</v>
      </c>
      <c r="AD40">
        <v>9.2</v>
      </c>
      <c r="AE40">
        <v>10.3</v>
      </c>
      <c r="AF40">
        <v>9.9</v>
      </c>
      <c r="AG40">
        <v>10.7</v>
      </c>
      <c r="AH40">
        <v>9.8</v>
      </c>
      <c r="AI40">
        <v>9.6</v>
      </c>
      <c r="AJ40">
        <v>8.3</v>
      </c>
      <c r="AK40">
        <v>9.4</v>
      </c>
      <c r="AL40">
        <v>8.5</v>
      </c>
      <c r="AM40">
        <v>10.1</v>
      </c>
      <c r="AN40">
        <v>8.9</v>
      </c>
      <c r="AO40">
        <v>8.1</v>
      </c>
      <c r="AP40">
        <v>9.4</v>
      </c>
      <c r="AQ40">
        <v>10.8</v>
      </c>
      <c r="AR40" s="113">
        <f>SUM(X40:AQ40)</f>
        <v>187.6</v>
      </c>
    </row>
    <row r="41" spans="1:44" ht="19.5" customHeight="1">
      <c r="A41" s="51" t="s">
        <v>86</v>
      </c>
      <c r="B41">
        <v>9.4</v>
      </c>
      <c r="C41">
        <v>8.3</v>
      </c>
      <c r="D41">
        <v>9.1</v>
      </c>
      <c r="E41">
        <v>9.7</v>
      </c>
      <c r="F41">
        <v>9.9</v>
      </c>
      <c r="G41">
        <v>9.2</v>
      </c>
      <c r="H41">
        <v>8.5</v>
      </c>
      <c r="I41">
        <v>10.7</v>
      </c>
      <c r="J41">
        <v>9.6</v>
      </c>
      <c r="K41">
        <v>9</v>
      </c>
      <c r="L41">
        <v>10.6</v>
      </c>
      <c r="M41">
        <v>10.9</v>
      </c>
      <c r="N41">
        <v>9.3</v>
      </c>
      <c r="O41">
        <v>9</v>
      </c>
      <c r="P41">
        <v>9.8</v>
      </c>
      <c r="Q41">
        <v>8.9</v>
      </c>
      <c r="R41">
        <v>8.7</v>
      </c>
      <c r="S41">
        <v>10.3</v>
      </c>
      <c r="T41">
        <v>9.7</v>
      </c>
      <c r="U41">
        <v>9.8</v>
      </c>
      <c r="V41" s="113">
        <f>SUM(B41:U41)</f>
        <v>190.4</v>
      </c>
      <c r="X41">
        <v>10.3</v>
      </c>
      <c r="Y41">
        <v>7.9</v>
      </c>
      <c r="Z41">
        <v>8.2</v>
      </c>
      <c r="AA41">
        <v>10</v>
      </c>
      <c r="AB41">
        <v>8</v>
      </c>
      <c r="AC41">
        <v>8.6</v>
      </c>
      <c r="AD41">
        <v>8.6</v>
      </c>
      <c r="AE41">
        <v>9.2</v>
      </c>
      <c r="AF41">
        <v>10.3</v>
      </c>
      <c r="AG41">
        <v>10.7</v>
      </c>
      <c r="AH41">
        <v>10.6</v>
      </c>
      <c r="AI41">
        <v>10.6</v>
      </c>
      <c r="AJ41">
        <v>8.7</v>
      </c>
      <c r="AK41">
        <v>8</v>
      </c>
      <c r="AL41">
        <v>10.6</v>
      </c>
      <c r="AM41">
        <v>8.3</v>
      </c>
      <c r="AN41">
        <v>10.6</v>
      </c>
      <c r="AO41">
        <v>9.9</v>
      </c>
      <c r="AP41">
        <v>6.7</v>
      </c>
      <c r="AQ41">
        <v>9.7</v>
      </c>
      <c r="AR41" s="113">
        <f>SUM(X41:AQ41)</f>
        <v>185.49999999999997</v>
      </c>
    </row>
    <row r="43" ht="15">
      <c r="A43" s="116" t="s">
        <v>7</v>
      </c>
    </row>
    <row r="44" spans="1:44" ht="19.5" customHeight="1">
      <c r="A44" s="51" t="s">
        <v>26</v>
      </c>
      <c r="B44">
        <v>10.6</v>
      </c>
      <c r="C44">
        <v>10.1</v>
      </c>
      <c r="D44">
        <v>10.1</v>
      </c>
      <c r="E44">
        <v>10.2</v>
      </c>
      <c r="F44">
        <v>10.8</v>
      </c>
      <c r="G44">
        <v>10.5</v>
      </c>
      <c r="H44">
        <v>10.1</v>
      </c>
      <c r="I44">
        <v>10.6</v>
      </c>
      <c r="J44">
        <v>10.6</v>
      </c>
      <c r="K44">
        <v>10.6</v>
      </c>
      <c r="L44">
        <v>9.7</v>
      </c>
      <c r="M44">
        <v>10.3</v>
      </c>
      <c r="N44">
        <v>10.5</v>
      </c>
      <c r="O44">
        <v>10.5</v>
      </c>
      <c r="P44">
        <v>10.5</v>
      </c>
      <c r="Q44">
        <v>10.1</v>
      </c>
      <c r="R44">
        <v>9.6</v>
      </c>
      <c r="S44">
        <v>10.2</v>
      </c>
      <c r="T44">
        <v>10.7</v>
      </c>
      <c r="U44">
        <v>9.9</v>
      </c>
      <c r="V44" s="113">
        <f>SUM(B44:U44)</f>
        <v>206.19999999999996</v>
      </c>
      <c r="X44">
        <v>9.6</v>
      </c>
      <c r="Y44">
        <v>9.9</v>
      </c>
      <c r="Z44">
        <v>10.6</v>
      </c>
      <c r="AA44">
        <v>9.9</v>
      </c>
      <c r="AB44">
        <v>10.7</v>
      </c>
      <c r="AC44">
        <v>10.3</v>
      </c>
      <c r="AD44">
        <v>10.3</v>
      </c>
      <c r="AE44">
        <v>10.1</v>
      </c>
      <c r="AF44">
        <v>10.5</v>
      </c>
      <c r="AG44">
        <v>10.5</v>
      </c>
      <c r="AH44">
        <v>10.4</v>
      </c>
      <c r="AI44">
        <v>10.2</v>
      </c>
      <c r="AJ44">
        <v>10.8</v>
      </c>
      <c r="AK44">
        <v>9.5</v>
      </c>
      <c r="AL44">
        <v>9.9</v>
      </c>
      <c r="AM44">
        <v>10.1</v>
      </c>
      <c r="AN44">
        <v>10.2</v>
      </c>
      <c r="AO44">
        <v>10</v>
      </c>
      <c r="AP44">
        <v>10.8</v>
      </c>
      <c r="AQ44">
        <v>10.2</v>
      </c>
      <c r="AR44">
        <f>SUM(X44:AQ44)</f>
        <v>204.5</v>
      </c>
    </row>
    <row r="45" spans="1:44" ht="19.5" customHeight="1">
      <c r="A45" s="51" t="s">
        <v>58</v>
      </c>
      <c r="B45">
        <v>9.7</v>
      </c>
      <c r="C45">
        <v>10.7</v>
      </c>
      <c r="D45">
        <v>10.3</v>
      </c>
      <c r="E45">
        <v>10</v>
      </c>
      <c r="F45">
        <v>9.6</v>
      </c>
      <c r="G45">
        <v>10.4</v>
      </c>
      <c r="H45">
        <v>9.6</v>
      </c>
      <c r="I45">
        <v>10</v>
      </c>
      <c r="J45">
        <v>9.5</v>
      </c>
      <c r="K45">
        <v>10</v>
      </c>
      <c r="L45">
        <v>9.1</v>
      </c>
      <c r="M45">
        <v>10.7</v>
      </c>
      <c r="N45">
        <v>10.1</v>
      </c>
      <c r="O45">
        <v>10.2</v>
      </c>
      <c r="P45">
        <v>10.7</v>
      </c>
      <c r="Q45">
        <v>10</v>
      </c>
      <c r="R45">
        <v>10.5</v>
      </c>
      <c r="S45">
        <v>10.6</v>
      </c>
      <c r="T45">
        <v>10.6</v>
      </c>
      <c r="U45">
        <v>10.1</v>
      </c>
      <c r="V45" s="113">
        <f>SUM(B45:U45)</f>
        <v>202.39999999999995</v>
      </c>
      <c r="X45">
        <v>9.9</v>
      </c>
      <c r="Y45">
        <v>10.6</v>
      </c>
      <c r="Z45">
        <v>10.1</v>
      </c>
      <c r="AA45">
        <v>10.2</v>
      </c>
      <c r="AB45">
        <v>10.6</v>
      </c>
      <c r="AC45">
        <v>10.5</v>
      </c>
      <c r="AD45">
        <v>10.5</v>
      </c>
      <c r="AE45">
        <v>10.1</v>
      </c>
      <c r="AF45">
        <v>10.7</v>
      </c>
      <c r="AG45">
        <v>10.4</v>
      </c>
      <c r="AH45">
        <v>10.2</v>
      </c>
      <c r="AI45">
        <v>10.3</v>
      </c>
      <c r="AJ45">
        <v>10.7</v>
      </c>
      <c r="AK45">
        <v>9.7</v>
      </c>
      <c r="AL45">
        <v>9.5</v>
      </c>
      <c r="AM45">
        <v>10.1</v>
      </c>
      <c r="AN45">
        <v>10.4</v>
      </c>
      <c r="AO45">
        <v>10.4</v>
      </c>
      <c r="AP45">
        <v>10.4</v>
      </c>
      <c r="AQ45">
        <v>10.3</v>
      </c>
      <c r="AR45">
        <f>SUM(X45:AQ45)</f>
        <v>205.60000000000002</v>
      </c>
    </row>
    <row r="46" spans="1:44" ht="19.5" customHeight="1">
      <c r="A46" s="51" t="s">
        <v>59</v>
      </c>
      <c r="B46">
        <v>10.4</v>
      </c>
      <c r="C46">
        <v>10.5</v>
      </c>
      <c r="D46">
        <v>10.8</v>
      </c>
      <c r="E46">
        <v>10.3</v>
      </c>
      <c r="F46">
        <v>9.6</v>
      </c>
      <c r="G46">
        <v>10.7</v>
      </c>
      <c r="H46">
        <v>10.5</v>
      </c>
      <c r="I46">
        <v>10.2</v>
      </c>
      <c r="J46">
        <v>10.3</v>
      </c>
      <c r="K46">
        <v>10.1</v>
      </c>
      <c r="L46">
        <v>10.1</v>
      </c>
      <c r="M46">
        <v>10.7</v>
      </c>
      <c r="N46">
        <v>10.4</v>
      </c>
      <c r="O46">
        <v>10.9</v>
      </c>
      <c r="P46">
        <v>10.7</v>
      </c>
      <c r="Q46">
        <v>10.3</v>
      </c>
      <c r="R46">
        <v>10.1</v>
      </c>
      <c r="S46">
        <v>10.2</v>
      </c>
      <c r="T46">
        <v>10.5</v>
      </c>
      <c r="U46">
        <v>10.7</v>
      </c>
      <c r="V46" s="113">
        <f>SUM(B46:U46)</f>
        <v>207.99999999999997</v>
      </c>
      <c r="X46">
        <v>10.1</v>
      </c>
      <c r="Y46">
        <v>10.8</v>
      </c>
      <c r="Z46">
        <v>10.4</v>
      </c>
      <c r="AA46">
        <v>9.7</v>
      </c>
      <c r="AB46">
        <v>10.7</v>
      </c>
      <c r="AC46">
        <v>10</v>
      </c>
      <c r="AD46">
        <v>10.7</v>
      </c>
      <c r="AE46">
        <v>10.6</v>
      </c>
      <c r="AF46">
        <v>10.3</v>
      </c>
      <c r="AG46">
        <v>10.5</v>
      </c>
      <c r="AH46">
        <v>9.7</v>
      </c>
      <c r="AI46">
        <v>9.8</v>
      </c>
      <c r="AJ46">
        <v>9.8</v>
      </c>
      <c r="AK46">
        <v>10.1</v>
      </c>
      <c r="AL46">
        <v>10.9</v>
      </c>
      <c r="AM46">
        <v>10.5</v>
      </c>
      <c r="AN46">
        <v>10.5</v>
      </c>
      <c r="AO46">
        <v>10</v>
      </c>
      <c r="AP46">
        <v>10.7</v>
      </c>
      <c r="AQ46">
        <v>10</v>
      </c>
      <c r="AR46">
        <f>SUM(X46:AQ46)</f>
        <v>205.79999999999998</v>
      </c>
    </row>
    <row r="47" spans="1:44" ht="19.5" customHeight="1">
      <c r="A47" s="51" t="s">
        <v>60</v>
      </c>
      <c r="B47">
        <v>10.2</v>
      </c>
      <c r="C47">
        <v>10</v>
      </c>
      <c r="D47">
        <v>10.6</v>
      </c>
      <c r="E47">
        <v>10.1</v>
      </c>
      <c r="F47">
        <v>9.6</v>
      </c>
      <c r="G47">
        <v>9.8</v>
      </c>
      <c r="H47">
        <v>9.8</v>
      </c>
      <c r="I47">
        <v>10</v>
      </c>
      <c r="J47">
        <v>9.3</v>
      </c>
      <c r="K47">
        <v>8.4</v>
      </c>
      <c r="L47">
        <v>9.2</v>
      </c>
      <c r="M47">
        <v>9.5</v>
      </c>
      <c r="N47">
        <v>10.3</v>
      </c>
      <c r="O47">
        <v>10.6</v>
      </c>
      <c r="P47">
        <v>10</v>
      </c>
      <c r="Q47">
        <v>9.9</v>
      </c>
      <c r="R47">
        <v>10.4</v>
      </c>
      <c r="S47">
        <v>9.9</v>
      </c>
      <c r="T47">
        <v>9.1</v>
      </c>
      <c r="U47">
        <v>8.9</v>
      </c>
      <c r="V47" s="113">
        <f>SUM(B47:U47)</f>
        <v>195.60000000000002</v>
      </c>
      <c r="X47">
        <v>8.8</v>
      </c>
      <c r="Y47">
        <v>9.7</v>
      </c>
      <c r="Z47">
        <v>9.1</v>
      </c>
      <c r="AA47">
        <v>9.5</v>
      </c>
      <c r="AB47">
        <v>10</v>
      </c>
      <c r="AC47">
        <v>10</v>
      </c>
      <c r="AD47">
        <v>8.9</v>
      </c>
      <c r="AE47">
        <v>10.4</v>
      </c>
      <c r="AF47">
        <v>9.9</v>
      </c>
      <c r="AG47">
        <v>10.9</v>
      </c>
      <c r="AH47">
        <v>10.3</v>
      </c>
      <c r="AI47">
        <v>9.6</v>
      </c>
      <c r="AJ47">
        <v>8.6</v>
      </c>
      <c r="AK47">
        <v>10.6</v>
      </c>
      <c r="AL47">
        <v>10.5</v>
      </c>
      <c r="AM47">
        <v>9.1</v>
      </c>
      <c r="AN47">
        <v>10.5</v>
      </c>
      <c r="AO47">
        <v>9.8</v>
      </c>
      <c r="AP47">
        <v>9.2</v>
      </c>
      <c r="AQ47">
        <v>9.9</v>
      </c>
      <c r="AR47" s="113">
        <f>SUM(X47:AQ47)</f>
        <v>195.3</v>
      </c>
    </row>
    <row r="48" spans="1:44" ht="19.5" customHeight="1">
      <c r="A48" s="51" t="s">
        <v>82</v>
      </c>
      <c r="B48">
        <v>10.2</v>
      </c>
      <c r="C48">
        <v>10.1</v>
      </c>
      <c r="D48">
        <v>8.6</v>
      </c>
      <c r="E48">
        <v>8.7</v>
      </c>
      <c r="F48">
        <v>9.6</v>
      </c>
      <c r="G48">
        <v>9.7</v>
      </c>
      <c r="H48">
        <v>9.4</v>
      </c>
      <c r="I48">
        <v>10.7</v>
      </c>
      <c r="J48">
        <v>9.7</v>
      </c>
      <c r="K48">
        <v>9.7</v>
      </c>
      <c r="L48">
        <v>10</v>
      </c>
      <c r="M48">
        <v>10.8</v>
      </c>
      <c r="N48">
        <v>10.2</v>
      </c>
      <c r="O48">
        <v>10.7</v>
      </c>
      <c r="P48">
        <v>10</v>
      </c>
      <c r="Q48">
        <v>10.8</v>
      </c>
      <c r="R48">
        <v>8.8</v>
      </c>
      <c r="S48">
        <v>9.7</v>
      </c>
      <c r="T48">
        <v>10.2</v>
      </c>
      <c r="U48">
        <v>9.3</v>
      </c>
      <c r="V48" s="113">
        <f>SUM(B48:U48)</f>
        <v>196.9</v>
      </c>
      <c r="X48">
        <v>10.8</v>
      </c>
      <c r="Y48">
        <v>9.8</v>
      </c>
      <c r="Z48">
        <v>9.8</v>
      </c>
      <c r="AA48">
        <v>10.7</v>
      </c>
      <c r="AB48">
        <v>9.8</v>
      </c>
      <c r="AC48">
        <v>10.1</v>
      </c>
      <c r="AD48">
        <v>10.3</v>
      </c>
      <c r="AE48">
        <v>9.3</v>
      </c>
      <c r="AF48">
        <v>9</v>
      </c>
      <c r="AG48">
        <v>9.8</v>
      </c>
      <c r="AH48">
        <v>8.2</v>
      </c>
      <c r="AI48">
        <v>9</v>
      </c>
      <c r="AJ48">
        <v>10.2</v>
      </c>
      <c r="AK48">
        <v>10.4</v>
      </c>
      <c r="AL48">
        <v>10.2</v>
      </c>
      <c r="AM48">
        <v>9.5</v>
      </c>
      <c r="AN48">
        <v>10</v>
      </c>
      <c r="AO48">
        <v>9.7</v>
      </c>
      <c r="AP48">
        <v>10</v>
      </c>
      <c r="AQ48">
        <v>10.6</v>
      </c>
      <c r="AR48" s="113">
        <f>SUM(X48:AQ48)</f>
        <v>197.2</v>
      </c>
    </row>
    <row r="50" ht="15">
      <c r="A50" s="115" t="s">
        <v>88</v>
      </c>
    </row>
    <row r="51" spans="1:44" ht="19.5" customHeight="1">
      <c r="A51" s="51" t="s">
        <v>61</v>
      </c>
      <c r="B51">
        <v>10.5</v>
      </c>
      <c r="C51">
        <v>9.6</v>
      </c>
      <c r="D51">
        <v>10.2</v>
      </c>
      <c r="E51">
        <v>10.4</v>
      </c>
      <c r="F51">
        <v>10</v>
      </c>
      <c r="G51">
        <v>9.6</v>
      </c>
      <c r="H51">
        <v>9.2</v>
      </c>
      <c r="I51">
        <v>10.4</v>
      </c>
      <c r="J51">
        <v>9.8</v>
      </c>
      <c r="K51">
        <v>8.3</v>
      </c>
      <c r="L51">
        <v>9.2</v>
      </c>
      <c r="M51">
        <v>10.2</v>
      </c>
      <c r="N51">
        <v>10.5</v>
      </c>
      <c r="O51">
        <v>9.6</v>
      </c>
      <c r="P51">
        <v>9.6</v>
      </c>
      <c r="Q51">
        <v>9.3</v>
      </c>
      <c r="R51">
        <v>9.3</v>
      </c>
      <c r="S51">
        <v>10.3</v>
      </c>
      <c r="T51">
        <v>9.1</v>
      </c>
      <c r="U51">
        <v>10.5</v>
      </c>
      <c r="V51" s="113">
        <f>SUM(B51:U51)</f>
        <v>195.60000000000002</v>
      </c>
      <c r="X51">
        <v>9.7</v>
      </c>
      <c r="Y51">
        <v>9.7</v>
      </c>
      <c r="Z51">
        <v>9.9</v>
      </c>
      <c r="AA51">
        <v>9.7</v>
      </c>
      <c r="AB51">
        <v>9.9</v>
      </c>
      <c r="AC51">
        <v>10.4</v>
      </c>
      <c r="AD51">
        <v>10.4</v>
      </c>
      <c r="AE51">
        <v>10.7</v>
      </c>
      <c r="AF51">
        <v>9.9</v>
      </c>
      <c r="AG51">
        <v>9.6</v>
      </c>
      <c r="AH51">
        <v>10</v>
      </c>
      <c r="AI51">
        <v>9.6</v>
      </c>
      <c r="AJ51">
        <v>10.7</v>
      </c>
      <c r="AK51">
        <v>9.1</v>
      </c>
      <c r="AL51">
        <v>10.5</v>
      </c>
      <c r="AM51">
        <v>9.5</v>
      </c>
      <c r="AN51">
        <v>10.4</v>
      </c>
      <c r="AO51">
        <v>9.3</v>
      </c>
      <c r="AP51">
        <v>10</v>
      </c>
      <c r="AQ51">
        <v>9.9</v>
      </c>
      <c r="AR51" s="113">
        <f>SUM(X51:AQ51)</f>
        <v>198.9</v>
      </c>
    </row>
    <row r="52" spans="1:44" ht="19.5" customHeight="1">
      <c r="A52" s="51" t="s">
        <v>62</v>
      </c>
      <c r="B52">
        <v>10.8</v>
      </c>
      <c r="C52">
        <v>9.8</v>
      </c>
      <c r="D52">
        <v>9.9</v>
      </c>
      <c r="E52">
        <v>10.2</v>
      </c>
      <c r="F52">
        <v>10.1</v>
      </c>
      <c r="G52">
        <v>10</v>
      </c>
      <c r="H52">
        <v>9.6</v>
      </c>
      <c r="I52">
        <v>9.7</v>
      </c>
      <c r="J52">
        <v>10.1</v>
      </c>
      <c r="K52">
        <v>10.4</v>
      </c>
      <c r="L52">
        <v>10</v>
      </c>
      <c r="M52">
        <v>9.6</v>
      </c>
      <c r="N52">
        <v>10.3</v>
      </c>
      <c r="O52">
        <v>10.2</v>
      </c>
      <c r="P52">
        <v>10.6</v>
      </c>
      <c r="Q52">
        <v>10.2</v>
      </c>
      <c r="R52">
        <v>9.8</v>
      </c>
      <c r="S52">
        <v>10.5</v>
      </c>
      <c r="T52">
        <v>10.8</v>
      </c>
      <c r="U52">
        <v>10.5</v>
      </c>
      <c r="V52" s="113">
        <f>SUM(B52:U52)</f>
        <v>203.1</v>
      </c>
      <c r="X52">
        <v>9.9</v>
      </c>
      <c r="Y52">
        <v>10.6</v>
      </c>
      <c r="Z52">
        <v>9.4</v>
      </c>
      <c r="AA52">
        <v>9.6</v>
      </c>
      <c r="AB52">
        <v>10.1</v>
      </c>
      <c r="AC52">
        <v>9.6</v>
      </c>
      <c r="AD52">
        <v>10.3</v>
      </c>
      <c r="AE52">
        <v>9.1</v>
      </c>
      <c r="AF52">
        <v>9.7</v>
      </c>
      <c r="AG52">
        <v>10.8</v>
      </c>
      <c r="AH52">
        <v>10.5</v>
      </c>
      <c r="AI52">
        <v>10.3</v>
      </c>
      <c r="AJ52">
        <v>9.7</v>
      </c>
      <c r="AK52">
        <v>10.7</v>
      </c>
      <c r="AL52">
        <v>10.4</v>
      </c>
      <c r="AM52">
        <v>10.3</v>
      </c>
      <c r="AN52">
        <v>9.1</v>
      </c>
      <c r="AO52">
        <v>10.3</v>
      </c>
      <c r="AP52">
        <v>10</v>
      </c>
      <c r="AQ52">
        <v>10.7</v>
      </c>
      <c r="AR52" s="113">
        <f>SUM(X52:AQ52)</f>
        <v>201.1</v>
      </c>
    </row>
    <row r="53" spans="1:44" ht="19.5" customHeight="1">
      <c r="A53" s="51" t="s">
        <v>63</v>
      </c>
      <c r="B53">
        <v>10.7</v>
      </c>
      <c r="C53">
        <v>10</v>
      </c>
      <c r="D53">
        <v>10.2</v>
      </c>
      <c r="E53">
        <v>10.1</v>
      </c>
      <c r="F53">
        <v>9.5</v>
      </c>
      <c r="G53">
        <v>9.6</v>
      </c>
      <c r="H53">
        <v>10.6</v>
      </c>
      <c r="I53">
        <v>10.2</v>
      </c>
      <c r="J53">
        <v>9.5</v>
      </c>
      <c r="K53">
        <v>9.9</v>
      </c>
      <c r="L53">
        <v>9.7</v>
      </c>
      <c r="M53">
        <v>8.4</v>
      </c>
      <c r="N53">
        <v>9.9</v>
      </c>
      <c r="O53">
        <v>10.3</v>
      </c>
      <c r="P53">
        <v>10.5</v>
      </c>
      <c r="Q53">
        <v>10.3</v>
      </c>
      <c r="R53">
        <v>9.9</v>
      </c>
      <c r="S53">
        <v>10.5</v>
      </c>
      <c r="T53">
        <v>10.7</v>
      </c>
      <c r="U53">
        <v>10</v>
      </c>
      <c r="V53" s="113">
        <f>SUM(B53:U53)</f>
        <v>200.50000000000003</v>
      </c>
      <c r="X53">
        <v>9.3</v>
      </c>
      <c r="Y53">
        <v>9.4</v>
      </c>
      <c r="Z53">
        <v>10.4</v>
      </c>
      <c r="AA53">
        <v>9.8</v>
      </c>
      <c r="AB53">
        <v>9.8</v>
      </c>
      <c r="AC53">
        <v>9.6</v>
      </c>
      <c r="AD53">
        <v>9.9</v>
      </c>
      <c r="AE53">
        <v>10.6</v>
      </c>
      <c r="AF53">
        <v>10.3</v>
      </c>
      <c r="AG53">
        <v>9.1</v>
      </c>
      <c r="AH53">
        <v>10.5</v>
      </c>
      <c r="AI53">
        <v>8.8</v>
      </c>
      <c r="AJ53">
        <v>9.7</v>
      </c>
      <c r="AK53">
        <v>10.1</v>
      </c>
      <c r="AL53">
        <v>9.5</v>
      </c>
      <c r="AM53">
        <v>10.8</v>
      </c>
      <c r="AN53">
        <v>10</v>
      </c>
      <c r="AO53">
        <v>10.1</v>
      </c>
      <c r="AP53">
        <v>10.3</v>
      </c>
      <c r="AQ53">
        <v>10.2</v>
      </c>
      <c r="AR53" s="113">
        <f>SUM(X53:AQ53)</f>
        <v>198.2</v>
      </c>
    </row>
    <row r="54" spans="1:44" ht="19.5" customHeight="1">
      <c r="A54" s="51" t="s">
        <v>65</v>
      </c>
      <c r="B54">
        <v>10</v>
      </c>
      <c r="C54">
        <v>9.5</v>
      </c>
      <c r="D54">
        <v>10.6</v>
      </c>
      <c r="E54">
        <v>9.7</v>
      </c>
      <c r="F54">
        <v>9.4</v>
      </c>
      <c r="G54">
        <v>10.3</v>
      </c>
      <c r="H54">
        <v>9.7</v>
      </c>
      <c r="I54">
        <v>8</v>
      </c>
      <c r="J54">
        <v>9.9</v>
      </c>
      <c r="K54">
        <v>8.9</v>
      </c>
      <c r="L54">
        <v>10.5</v>
      </c>
      <c r="M54">
        <v>8.8</v>
      </c>
      <c r="N54">
        <v>8.9</v>
      </c>
      <c r="O54">
        <v>9.2</v>
      </c>
      <c r="P54">
        <v>10.7</v>
      </c>
      <c r="Q54">
        <v>10.3</v>
      </c>
      <c r="R54">
        <v>10.6</v>
      </c>
      <c r="S54">
        <v>9.1</v>
      </c>
      <c r="T54">
        <v>10.9</v>
      </c>
      <c r="U54">
        <v>8.6</v>
      </c>
      <c r="V54" s="113">
        <f>SUM(B54:U54)</f>
        <v>193.6</v>
      </c>
      <c r="X54">
        <v>8.1</v>
      </c>
      <c r="Y54">
        <v>10</v>
      </c>
      <c r="Z54">
        <v>8.3</v>
      </c>
      <c r="AA54">
        <v>10.7</v>
      </c>
      <c r="AB54">
        <v>9.4</v>
      </c>
      <c r="AC54">
        <v>9.1</v>
      </c>
      <c r="AD54">
        <v>10.1</v>
      </c>
      <c r="AE54">
        <v>8.7</v>
      </c>
      <c r="AF54">
        <v>10.2</v>
      </c>
      <c r="AG54">
        <v>10.5</v>
      </c>
      <c r="AH54">
        <v>10</v>
      </c>
      <c r="AI54">
        <v>10.3</v>
      </c>
      <c r="AJ54">
        <v>9.3</v>
      </c>
      <c r="AK54">
        <v>8.3</v>
      </c>
      <c r="AL54">
        <v>10.9</v>
      </c>
      <c r="AM54">
        <v>8</v>
      </c>
      <c r="AN54">
        <v>9.9</v>
      </c>
      <c r="AO54">
        <v>9.9</v>
      </c>
      <c r="AP54">
        <v>9.7</v>
      </c>
      <c r="AQ54">
        <v>8.9</v>
      </c>
      <c r="AR54" s="113">
        <f>SUM(X54:AQ54)</f>
        <v>190.3</v>
      </c>
    </row>
    <row r="55" spans="1:44" ht="19.5" customHeight="1">
      <c r="A55" s="51" t="s">
        <v>64</v>
      </c>
      <c r="B55">
        <v>7.9</v>
      </c>
      <c r="C55">
        <v>10.5</v>
      </c>
      <c r="D55">
        <v>9.2</v>
      </c>
      <c r="E55">
        <v>9.3</v>
      </c>
      <c r="F55">
        <v>10.1</v>
      </c>
      <c r="G55">
        <v>8.4</v>
      </c>
      <c r="H55">
        <v>9.2</v>
      </c>
      <c r="I55">
        <v>10.1</v>
      </c>
      <c r="J55">
        <v>10.7</v>
      </c>
      <c r="K55">
        <v>9.8</v>
      </c>
      <c r="L55">
        <v>10.8</v>
      </c>
      <c r="M55">
        <v>9</v>
      </c>
      <c r="N55">
        <v>9.5</v>
      </c>
      <c r="O55">
        <v>8.9</v>
      </c>
      <c r="P55">
        <v>10.9</v>
      </c>
      <c r="Q55">
        <v>10.1</v>
      </c>
      <c r="R55">
        <v>8.5</v>
      </c>
      <c r="S55">
        <v>10</v>
      </c>
      <c r="T55">
        <v>9.5</v>
      </c>
      <c r="U55">
        <v>7.4</v>
      </c>
      <c r="V55" s="113">
        <f>SUM(B55:U55)</f>
        <v>189.79999999999998</v>
      </c>
      <c r="X55">
        <v>9.8</v>
      </c>
      <c r="Y55">
        <v>9.9</v>
      </c>
      <c r="Z55">
        <v>9.4</v>
      </c>
      <c r="AA55">
        <v>8.1</v>
      </c>
      <c r="AB55">
        <v>9.5</v>
      </c>
      <c r="AC55">
        <v>9.5</v>
      </c>
      <c r="AD55">
        <v>10.6</v>
      </c>
      <c r="AE55">
        <v>8.8</v>
      </c>
      <c r="AF55">
        <v>9.2</v>
      </c>
      <c r="AG55">
        <v>8.3</v>
      </c>
      <c r="AH55">
        <v>9.7</v>
      </c>
      <c r="AI55">
        <v>8.5</v>
      </c>
      <c r="AJ55">
        <v>10.7</v>
      </c>
      <c r="AK55">
        <v>10</v>
      </c>
      <c r="AL55">
        <v>9.5</v>
      </c>
      <c r="AM55">
        <v>7.7</v>
      </c>
      <c r="AN55">
        <v>10.5</v>
      </c>
      <c r="AO55">
        <v>9.7</v>
      </c>
      <c r="AP55">
        <v>10.1</v>
      </c>
      <c r="AQ55">
        <v>9</v>
      </c>
      <c r="AR55" s="113">
        <f>SUM(X55:AQ55)</f>
        <v>188.49999999999997</v>
      </c>
    </row>
    <row r="57" ht="15">
      <c r="A57" s="115" t="s">
        <v>33</v>
      </c>
    </row>
    <row r="58" spans="1:44" ht="19.5" customHeight="1">
      <c r="A58" s="51" t="s">
        <v>92</v>
      </c>
      <c r="B58">
        <v>10.4</v>
      </c>
      <c r="C58">
        <v>10.6</v>
      </c>
      <c r="D58">
        <v>10.5</v>
      </c>
      <c r="E58">
        <v>9.1</v>
      </c>
      <c r="F58">
        <v>10.3</v>
      </c>
      <c r="G58">
        <v>10.8</v>
      </c>
      <c r="H58">
        <v>10.5</v>
      </c>
      <c r="I58">
        <v>10.4</v>
      </c>
      <c r="J58">
        <v>10.5</v>
      </c>
      <c r="K58">
        <v>10.2</v>
      </c>
      <c r="L58">
        <v>10.1</v>
      </c>
      <c r="M58">
        <v>10.6</v>
      </c>
      <c r="N58">
        <v>10</v>
      </c>
      <c r="O58">
        <v>10.3</v>
      </c>
      <c r="P58">
        <v>9.8</v>
      </c>
      <c r="Q58">
        <v>10.4</v>
      </c>
      <c r="R58">
        <v>10.6</v>
      </c>
      <c r="S58">
        <v>10.4</v>
      </c>
      <c r="T58">
        <v>10.7</v>
      </c>
      <c r="U58">
        <v>9.9</v>
      </c>
      <c r="V58" s="113">
        <f>SUM(B58:U58)</f>
        <v>206.10000000000002</v>
      </c>
      <c r="X58">
        <v>9.3</v>
      </c>
      <c r="Y58">
        <v>9.3</v>
      </c>
      <c r="Z58">
        <v>9.7</v>
      </c>
      <c r="AA58">
        <v>10.7</v>
      </c>
      <c r="AB58">
        <v>10.2</v>
      </c>
      <c r="AC58">
        <v>10</v>
      </c>
      <c r="AD58">
        <v>9.2</v>
      </c>
      <c r="AE58">
        <v>10.1</v>
      </c>
      <c r="AF58">
        <v>9.7</v>
      </c>
      <c r="AG58">
        <v>9.8</v>
      </c>
      <c r="AH58">
        <v>9.7</v>
      </c>
      <c r="AI58">
        <v>10.3</v>
      </c>
      <c r="AJ58">
        <v>10.4</v>
      </c>
      <c r="AK58">
        <v>9.8</v>
      </c>
      <c r="AL58">
        <v>10.6</v>
      </c>
      <c r="AM58">
        <v>9.2</v>
      </c>
      <c r="AN58">
        <v>9.3</v>
      </c>
      <c r="AO58">
        <v>10.1</v>
      </c>
      <c r="AP58">
        <v>10.4</v>
      </c>
      <c r="AQ58">
        <v>9.5</v>
      </c>
      <c r="AR58" s="113">
        <f>SUM(X58:AQ58)</f>
        <v>197.3</v>
      </c>
    </row>
    <row r="59" spans="1:44" ht="19.5" customHeight="1">
      <c r="A59" s="51" t="s">
        <v>106</v>
      </c>
      <c r="B59">
        <v>10.9</v>
      </c>
      <c r="C59">
        <v>10.2</v>
      </c>
      <c r="D59">
        <v>9.9</v>
      </c>
      <c r="E59">
        <v>9.6</v>
      </c>
      <c r="F59">
        <v>10.8</v>
      </c>
      <c r="G59">
        <v>10.4</v>
      </c>
      <c r="H59">
        <v>10</v>
      </c>
      <c r="I59">
        <v>9.6</v>
      </c>
      <c r="J59">
        <v>10.4</v>
      </c>
      <c r="K59">
        <v>10.7</v>
      </c>
      <c r="L59">
        <v>10.7</v>
      </c>
      <c r="M59">
        <v>10.3</v>
      </c>
      <c r="N59">
        <v>8.7</v>
      </c>
      <c r="O59">
        <v>9.1</v>
      </c>
      <c r="P59">
        <v>10.4</v>
      </c>
      <c r="Q59">
        <v>10.4</v>
      </c>
      <c r="R59">
        <v>9.3</v>
      </c>
      <c r="S59">
        <v>9.8</v>
      </c>
      <c r="T59">
        <v>10.9</v>
      </c>
      <c r="U59">
        <v>9.9</v>
      </c>
      <c r="V59" s="113">
        <f>SUM(B59:U59)</f>
        <v>202.00000000000006</v>
      </c>
      <c r="X59">
        <v>9.9</v>
      </c>
      <c r="Y59">
        <v>10.6</v>
      </c>
      <c r="Z59">
        <v>10.6</v>
      </c>
      <c r="AA59">
        <v>8.8</v>
      </c>
      <c r="AB59">
        <v>9.3</v>
      </c>
      <c r="AC59">
        <v>10.2</v>
      </c>
      <c r="AD59">
        <v>9.1</v>
      </c>
      <c r="AE59">
        <v>9.6</v>
      </c>
      <c r="AF59">
        <v>8.5</v>
      </c>
      <c r="AG59">
        <v>10.4</v>
      </c>
      <c r="AH59">
        <v>10.7</v>
      </c>
      <c r="AI59">
        <v>9.6</v>
      </c>
      <c r="AJ59">
        <v>9.6</v>
      </c>
      <c r="AK59">
        <v>9.6</v>
      </c>
      <c r="AL59">
        <v>9.8</v>
      </c>
      <c r="AM59">
        <v>7.7</v>
      </c>
      <c r="AN59">
        <v>8.4</v>
      </c>
      <c r="AO59">
        <v>8.5</v>
      </c>
      <c r="AP59">
        <v>9.3</v>
      </c>
      <c r="AQ59">
        <v>9.3</v>
      </c>
      <c r="AR59" s="113">
        <f>SUM(X59:AQ59)</f>
        <v>189.50000000000003</v>
      </c>
    </row>
    <row r="60" spans="1:44" ht="19.5" customHeight="1">
      <c r="A60" s="51" t="s">
        <v>94</v>
      </c>
      <c r="B60">
        <v>10.4</v>
      </c>
      <c r="C60">
        <v>8.7</v>
      </c>
      <c r="D60">
        <v>10.3</v>
      </c>
      <c r="E60">
        <v>9.7</v>
      </c>
      <c r="F60">
        <v>10.4</v>
      </c>
      <c r="G60">
        <v>9.3</v>
      </c>
      <c r="H60">
        <v>9.6</v>
      </c>
      <c r="I60">
        <v>10.3</v>
      </c>
      <c r="J60">
        <v>8.9</v>
      </c>
      <c r="K60">
        <v>10.2</v>
      </c>
      <c r="L60">
        <v>9.4</v>
      </c>
      <c r="M60">
        <v>10</v>
      </c>
      <c r="N60">
        <v>10.5</v>
      </c>
      <c r="O60">
        <v>10.5</v>
      </c>
      <c r="P60">
        <v>9.6</v>
      </c>
      <c r="Q60">
        <v>10.3</v>
      </c>
      <c r="R60">
        <v>10.5</v>
      </c>
      <c r="S60">
        <v>10.4</v>
      </c>
      <c r="T60">
        <v>9.5</v>
      </c>
      <c r="U60">
        <v>10.3</v>
      </c>
      <c r="V60" s="113">
        <f>SUM(B60:U60)</f>
        <v>198.8</v>
      </c>
      <c r="X60">
        <v>10.2</v>
      </c>
      <c r="Y60">
        <v>10.2</v>
      </c>
      <c r="Z60">
        <v>8.6</v>
      </c>
      <c r="AA60">
        <v>9.8</v>
      </c>
      <c r="AB60">
        <v>10.8</v>
      </c>
      <c r="AC60">
        <v>10.3</v>
      </c>
      <c r="AD60">
        <v>10.4</v>
      </c>
      <c r="AE60">
        <v>9.4</v>
      </c>
      <c r="AF60">
        <v>9.5</v>
      </c>
      <c r="AG60">
        <v>10.6</v>
      </c>
      <c r="AH60">
        <v>9.5</v>
      </c>
      <c r="AI60">
        <v>10.3</v>
      </c>
      <c r="AJ60">
        <v>9.6</v>
      </c>
      <c r="AK60">
        <v>10.2</v>
      </c>
      <c r="AL60">
        <v>10</v>
      </c>
      <c r="AM60">
        <v>9.8</v>
      </c>
      <c r="AN60">
        <v>10.1</v>
      </c>
      <c r="AO60">
        <v>10</v>
      </c>
      <c r="AP60">
        <v>10.1</v>
      </c>
      <c r="AQ60">
        <v>10.5</v>
      </c>
      <c r="AR60" s="113">
        <f>SUM(X60:AQ60)</f>
        <v>199.89999999999998</v>
      </c>
    </row>
    <row r="61" spans="1:44" ht="19.5" customHeight="1">
      <c r="A61" s="51" t="s">
        <v>105</v>
      </c>
      <c r="B61">
        <v>7.3</v>
      </c>
      <c r="C61">
        <v>9</v>
      </c>
      <c r="D61">
        <v>8.8</v>
      </c>
      <c r="E61">
        <v>9.7</v>
      </c>
      <c r="F61">
        <v>9.7</v>
      </c>
      <c r="G61">
        <v>8.1</v>
      </c>
      <c r="H61">
        <v>9</v>
      </c>
      <c r="I61">
        <v>8.8</v>
      </c>
      <c r="J61">
        <v>9.2</v>
      </c>
      <c r="K61">
        <v>10.4</v>
      </c>
      <c r="L61">
        <v>7.2</v>
      </c>
      <c r="M61">
        <v>10</v>
      </c>
      <c r="N61">
        <v>9.9</v>
      </c>
      <c r="O61">
        <v>10.3</v>
      </c>
      <c r="P61">
        <v>7.7</v>
      </c>
      <c r="Q61">
        <v>10</v>
      </c>
      <c r="R61">
        <v>7.8</v>
      </c>
      <c r="S61">
        <v>10.2</v>
      </c>
      <c r="T61">
        <v>9.8</v>
      </c>
      <c r="U61">
        <v>10</v>
      </c>
      <c r="V61" s="113">
        <f>SUM(B61:U61)</f>
        <v>182.90000000000003</v>
      </c>
      <c r="X61">
        <v>9.5</v>
      </c>
      <c r="Y61">
        <v>10.2</v>
      </c>
      <c r="Z61">
        <v>8</v>
      </c>
      <c r="AA61">
        <v>8</v>
      </c>
      <c r="AB61">
        <v>10.3</v>
      </c>
      <c r="AC61">
        <v>10</v>
      </c>
      <c r="AD61">
        <v>9.3</v>
      </c>
      <c r="AE61">
        <v>8.5</v>
      </c>
      <c r="AF61">
        <v>9</v>
      </c>
      <c r="AG61">
        <v>8.4</v>
      </c>
      <c r="AH61">
        <v>7.9</v>
      </c>
      <c r="AI61">
        <v>10.2</v>
      </c>
      <c r="AJ61">
        <v>9.2</v>
      </c>
      <c r="AK61">
        <v>9.3</v>
      </c>
      <c r="AL61">
        <v>10.5</v>
      </c>
      <c r="AM61">
        <v>8.9</v>
      </c>
      <c r="AN61">
        <v>10.7</v>
      </c>
      <c r="AO61">
        <v>10</v>
      </c>
      <c r="AP61">
        <v>9</v>
      </c>
      <c r="AQ61">
        <v>7.3</v>
      </c>
      <c r="AR61" s="113">
        <f>SUM(X61:AQ61)</f>
        <v>184.20000000000002</v>
      </c>
    </row>
    <row r="62" spans="1:44" ht="19.5" customHeight="1">
      <c r="A62" s="51" t="s">
        <v>96</v>
      </c>
      <c r="B62">
        <v>9.6</v>
      </c>
      <c r="C62">
        <v>9.7</v>
      </c>
      <c r="D62">
        <v>9.1</v>
      </c>
      <c r="E62">
        <v>8</v>
      </c>
      <c r="F62">
        <v>9.1</v>
      </c>
      <c r="G62">
        <v>9.2</v>
      </c>
      <c r="H62">
        <v>6.4</v>
      </c>
      <c r="I62">
        <v>7.9</v>
      </c>
      <c r="J62">
        <v>10</v>
      </c>
      <c r="K62">
        <v>8.3</v>
      </c>
      <c r="L62">
        <v>7.1</v>
      </c>
      <c r="M62">
        <v>7.6</v>
      </c>
      <c r="N62">
        <v>10.3</v>
      </c>
      <c r="O62">
        <v>7.4</v>
      </c>
      <c r="P62">
        <v>9.8</v>
      </c>
      <c r="Q62">
        <v>6.7</v>
      </c>
      <c r="R62">
        <v>8.5</v>
      </c>
      <c r="S62">
        <v>10.1</v>
      </c>
      <c r="T62">
        <v>8.3</v>
      </c>
      <c r="U62">
        <v>8.7</v>
      </c>
      <c r="V62" s="113">
        <f>SUM(B62:U62)</f>
        <v>171.79999999999998</v>
      </c>
      <c r="X62">
        <v>9.2</v>
      </c>
      <c r="Y62">
        <v>9.9</v>
      </c>
      <c r="Z62">
        <v>8.5</v>
      </c>
      <c r="AA62">
        <v>10</v>
      </c>
      <c r="AB62">
        <v>8.6</v>
      </c>
      <c r="AC62">
        <v>9</v>
      </c>
      <c r="AD62">
        <v>8.5</v>
      </c>
      <c r="AE62">
        <v>9.7</v>
      </c>
      <c r="AF62">
        <v>10.5</v>
      </c>
      <c r="AG62">
        <v>10.5</v>
      </c>
      <c r="AH62">
        <v>9.8</v>
      </c>
      <c r="AI62">
        <v>10.8</v>
      </c>
      <c r="AJ62">
        <v>7.9</v>
      </c>
      <c r="AK62">
        <v>10.2</v>
      </c>
      <c r="AL62">
        <v>8.7</v>
      </c>
      <c r="AM62">
        <v>8.4</v>
      </c>
      <c r="AN62">
        <v>10.3</v>
      </c>
      <c r="AO62">
        <v>8.6</v>
      </c>
      <c r="AP62">
        <v>9.5</v>
      </c>
      <c r="AQ62">
        <v>7.9</v>
      </c>
      <c r="AR62" s="113">
        <f>SUM(X62:AQ62)</f>
        <v>186.5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9">
      <selection activeCell="A10" sqref="A10:D13"/>
    </sheetView>
  </sheetViews>
  <sheetFormatPr defaultColWidth="11.421875" defaultRowHeight="12.75"/>
  <cols>
    <col min="1" max="1" width="25.421875" style="0" bestFit="1" customWidth="1"/>
    <col min="2" max="4" width="11.421875" style="67" customWidth="1"/>
  </cols>
  <sheetData>
    <row r="1" spans="1:4" ht="12.75">
      <c r="A1" s="173" t="s">
        <v>100</v>
      </c>
      <c r="B1" s="173"/>
      <c r="C1" s="173"/>
      <c r="D1" s="173"/>
    </row>
    <row r="3" spans="1:5" ht="12.75">
      <c r="A3" s="19" t="s">
        <v>103</v>
      </c>
      <c r="B3" s="67" t="s">
        <v>0</v>
      </c>
      <c r="C3" s="67" t="s">
        <v>1</v>
      </c>
      <c r="D3" s="67" t="s">
        <v>2</v>
      </c>
      <c r="E3" s="67" t="s">
        <v>102</v>
      </c>
    </row>
    <row r="4" spans="1:5" ht="15">
      <c r="A4" s="51" t="s">
        <v>82</v>
      </c>
      <c r="B4" s="122">
        <f>Tabelle3!V48</f>
        <v>196.9</v>
      </c>
      <c r="C4" s="67">
        <f>'Resultate 2020'!E86</f>
        <v>197.2</v>
      </c>
      <c r="D4" s="122">
        <f aca="true" t="shared" si="0" ref="D4:D43">SUM(B4:C4)</f>
        <v>394.1</v>
      </c>
      <c r="E4" t="s">
        <v>101</v>
      </c>
    </row>
    <row r="5" spans="1:5" ht="15">
      <c r="A5" s="51" t="s">
        <v>60</v>
      </c>
      <c r="B5" s="122">
        <f>Tabelle3!V47</f>
        <v>195.60000000000002</v>
      </c>
      <c r="C5" s="67">
        <f>'Resultate 2020'!E85</f>
        <v>195.3</v>
      </c>
      <c r="D5" s="122">
        <f t="shared" si="0"/>
        <v>390.90000000000003</v>
      </c>
      <c r="E5" t="s">
        <v>101</v>
      </c>
    </row>
    <row r="6" spans="1:5" ht="15">
      <c r="A6" s="51" t="s">
        <v>66</v>
      </c>
      <c r="B6" s="67">
        <f>Tabelle3!V19</f>
        <v>192.59999999999997</v>
      </c>
      <c r="C6" s="122">
        <f>'Resultate 2020'!E101</f>
        <v>196.60000000000002</v>
      </c>
      <c r="D6" s="122">
        <f t="shared" si="0"/>
        <v>389.2</v>
      </c>
      <c r="E6" t="s">
        <v>101</v>
      </c>
    </row>
    <row r="7" spans="1:5" ht="15">
      <c r="A7" s="51" t="s">
        <v>71</v>
      </c>
      <c r="B7" s="122">
        <f>Tabelle3!V33</f>
        <v>190.99999999999997</v>
      </c>
      <c r="C7" s="122">
        <f>'Resultate 2020'!E153</f>
        <v>195.00000000000003</v>
      </c>
      <c r="D7" s="122">
        <f t="shared" si="0"/>
        <v>386</v>
      </c>
      <c r="E7" t="s">
        <v>101</v>
      </c>
    </row>
    <row r="8" spans="1:5" ht="15">
      <c r="A8" s="51" t="s">
        <v>65</v>
      </c>
      <c r="B8" s="122">
        <f>Tabelle3!V54</f>
        <v>193.6</v>
      </c>
      <c r="C8" s="122">
        <f>'Resultate 2020'!E186</f>
        <v>190.3</v>
      </c>
      <c r="D8" s="122">
        <f t="shared" si="0"/>
        <v>383.9</v>
      </c>
      <c r="E8" t="s">
        <v>101</v>
      </c>
    </row>
    <row r="9" spans="1:5" ht="15">
      <c r="A9" s="51" t="s">
        <v>56</v>
      </c>
      <c r="B9" s="122">
        <f>Tabelle3!V13</f>
        <v>190.8</v>
      </c>
      <c r="C9" s="122">
        <f>'Resultate 2020'!E216</f>
        <v>192.60000000000002</v>
      </c>
      <c r="D9" s="122">
        <f t="shared" si="0"/>
        <v>383.40000000000003</v>
      </c>
      <c r="E9" t="s">
        <v>101</v>
      </c>
    </row>
    <row r="10" spans="1:5" ht="15">
      <c r="A10" s="52" t="s">
        <v>28</v>
      </c>
      <c r="B10" s="122">
        <f>Tabelle3!V40</f>
        <v>195.09999999999997</v>
      </c>
      <c r="C10" s="122">
        <f>'Resultate 2020'!E132</f>
        <v>187.6</v>
      </c>
      <c r="D10" s="122">
        <f t="shared" si="0"/>
        <v>382.69999999999993</v>
      </c>
      <c r="E10" t="s">
        <v>101</v>
      </c>
    </row>
    <row r="11" spans="1:5" ht="15">
      <c r="A11" s="51" t="s">
        <v>37</v>
      </c>
      <c r="B11" s="122">
        <f>Tabelle3!V26</f>
        <v>186.6</v>
      </c>
      <c r="C11" s="122">
        <f>'Resultate 2020'!E201</f>
        <v>193.49999999999997</v>
      </c>
      <c r="D11" s="122">
        <f t="shared" si="0"/>
        <v>380.09999999999997</v>
      </c>
      <c r="E11" t="s">
        <v>101</v>
      </c>
    </row>
    <row r="12" spans="1:5" ht="15">
      <c r="A12" s="51" t="s">
        <v>64</v>
      </c>
      <c r="B12" s="122">
        <f>Tabelle3!V55</f>
        <v>189.79999999999998</v>
      </c>
      <c r="C12" s="122">
        <f>'Resultate 2020'!E187</f>
        <v>188.49999999999997</v>
      </c>
      <c r="D12" s="122">
        <f t="shared" si="0"/>
        <v>378.29999999999995</v>
      </c>
      <c r="E12" t="s">
        <v>101</v>
      </c>
    </row>
    <row r="13" spans="1:5" ht="15">
      <c r="A13" s="51" t="s">
        <v>86</v>
      </c>
      <c r="B13" s="122">
        <f>Tabelle3!V41</f>
        <v>190.4</v>
      </c>
      <c r="C13" s="122">
        <f>'Resultate 2020'!E133</f>
        <v>185.49999999999997</v>
      </c>
      <c r="D13" s="122">
        <f t="shared" si="0"/>
        <v>375.9</v>
      </c>
      <c r="E13" t="s">
        <v>101</v>
      </c>
    </row>
    <row r="14" spans="1:5" ht="15">
      <c r="A14" s="51" t="s">
        <v>72</v>
      </c>
      <c r="B14" s="122">
        <f>Tabelle3!V34</f>
        <v>181.20000000000005</v>
      </c>
      <c r="C14" s="122">
        <f>'Resultate 2020'!E154</f>
        <v>193.60000000000002</v>
      </c>
      <c r="D14" s="122">
        <f t="shared" si="0"/>
        <v>374.80000000000007</v>
      </c>
      <c r="E14" t="s">
        <v>101</v>
      </c>
    </row>
    <row r="15" spans="1:5" ht="15">
      <c r="A15" s="51" t="s">
        <v>67</v>
      </c>
      <c r="B15" s="67">
        <f>Tabelle3!V20</f>
        <v>184.5</v>
      </c>
      <c r="C15" s="122">
        <f>'Resultate 2020'!E102</f>
        <v>189.9</v>
      </c>
      <c r="D15" s="122">
        <f t="shared" si="0"/>
        <v>374.4</v>
      </c>
      <c r="E15" t="s">
        <v>101</v>
      </c>
    </row>
    <row r="16" spans="1:5" ht="15">
      <c r="A16" s="51" t="s">
        <v>38</v>
      </c>
      <c r="B16" s="122">
        <f>Tabelle3!V27</f>
        <v>189.70000000000002</v>
      </c>
      <c r="C16" s="122">
        <f>'Resultate 2020'!E202</f>
        <v>178.00000000000003</v>
      </c>
      <c r="D16" s="122">
        <f t="shared" si="0"/>
        <v>367.70000000000005</v>
      </c>
      <c r="E16" t="s">
        <v>101</v>
      </c>
    </row>
    <row r="17" spans="1:5" ht="15">
      <c r="A17" s="51" t="s">
        <v>95</v>
      </c>
      <c r="B17" s="122">
        <f>Tabelle3!V61</f>
        <v>182.90000000000003</v>
      </c>
      <c r="C17" s="122">
        <f>'Resultate 2020'!E169</f>
        <v>184.20000000000002</v>
      </c>
      <c r="D17" s="122">
        <f t="shared" si="0"/>
        <v>367.1</v>
      </c>
      <c r="E17" t="s">
        <v>101</v>
      </c>
    </row>
    <row r="18" spans="1:5" ht="15">
      <c r="A18" s="51" t="s">
        <v>96</v>
      </c>
      <c r="B18" s="122">
        <f>Tabelle3!V62</f>
        <v>171.79999999999998</v>
      </c>
      <c r="C18" s="122">
        <f>'Resultate 2020'!E170</f>
        <v>186.5</v>
      </c>
      <c r="D18" s="122">
        <f t="shared" si="0"/>
        <v>358.29999999999995</v>
      </c>
      <c r="E18" t="s">
        <v>101</v>
      </c>
    </row>
    <row r="19" spans="1:5" ht="15">
      <c r="A19" s="51" t="s">
        <v>57</v>
      </c>
      <c r="B19" s="122">
        <f>Tabelle3!V12</f>
        <v>176.29999999999998</v>
      </c>
      <c r="C19" s="122">
        <f>'Resultate 2020'!E215</f>
        <v>158.9</v>
      </c>
      <c r="D19" s="122">
        <f t="shared" si="0"/>
        <v>335.2</v>
      </c>
      <c r="E19" t="s">
        <v>101</v>
      </c>
    </row>
    <row r="20" spans="1:5" ht="15">
      <c r="A20" s="51" t="s">
        <v>59</v>
      </c>
      <c r="B20" s="122">
        <f>Tabelle3!V46</f>
        <v>207.99999999999997</v>
      </c>
      <c r="C20" s="67">
        <f>'Resultate 2020'!E84</f>
        <v>205.79999999999998</v>
      </c>
      <c r="D20" s="122">
        <f t="shared" si="0"/>
        <v>413.79999999999995</v>
      </c>
      <c r="E20" s="19" t="s">
        <v>104</v>
      </c>
    </row>
    <row r="21" spans="1:5" ht="15">
      <c r="A21" s="51" t="s">
        <v>55</v>
      </c>
      <c r="B21" s="122">
        <f>Tabelle3!V11</f>
        <v>207.6</v>
      </c>
      <c r="C21" s="122">
        <f>'Resultate 2020'!E214</f>
        <v>204.2</v>
      </c>
      <c r="D21" s="122">
        <f t="shared" si="0"/>
        <v>411.79999999999995</v>
      </c>
      <c r="E21" s="19" t="s">
        <v>104</v>
      </c>
    </row>
    <row r="22" spans="1:5" ht="15">
      <c r="A22" s="51" t="s">
        <v>26</v>
      </c>
      <c r="B22" s="122">
        <f>Tabelle3!V44</f>
        <v>206.19999999999996</v>
      </c>
      <c r="C22" s="67">
        <f>'Resultate 2020'!E82</f>
        <v>204.5</v>
      </c>
      <c r="D22" s="122">
        <f t="shared" si="0"/>
        <v>410.69999999999993</v>
      </c>
      <c r="E22" s="19" t="s">
        <v>104</v>
      </c>
    </row>
    <row r="23" spans="1:5" ht="15">
      <c r="A23" s="51" t="s">
        <v>70</v>
      </c>
      <c r="B23" s="122">
        <f>Tabelle3!V31</f>
        <v>206.20000000000002</v>
      </c>
      <c r="C23" s="122">
        <f>'Resultate 2020'!E151</f>
        <v>204.29999999999998</v>
      </c>
      <c r="D23" s="122">
        <f t="shared" si="0"/>
        <v>410.5</v>
      </c>
      <c r="E23" s="19" t="s">
        <v>104</v>
      </c>
    </row>
    <row r="24" spans="1:5" ht="15">
      <c r="A24" s="51" t="s">
        <v>58</v>
      </c>
      <c r="B24" s="122">
        <f>Tabelle3!V45</f>
        <v>202.39999999999995</v>
      </c>
      <c r="C24" s="67">
        <f>'Resultate 2020'!E83</f>
        <v>205.60000000000002</v>
      </c>
      <c r="D24" s="122">
        <f t="shared" si="0"/>
        <v>408</v>
      </c>
      <c r="E24" s="19" t="s">
        <v>104</v>
      </c>
    </row>
    <row r="25" spans="1:5" ht="15">
      <c r="A25" s="52" t="s">
        <v>85</v>
      </c>
      <c r="B25" s="122">
        <f>Tabelle3!V39</f>
        <v>204</v>
      </c>
      <c r="C25" s="122">
        <f>'Resultate 2020'!E131</f>
        <v>203.40000000000003</v>
      </c>
      <c r="D25" s="122">
        <f t="shared" si="0"/>
        <v>407.40000000000003</v>
      </c>
      <c r="E25" s="19" t="s">
        <v>104</v>
      </c>
    </row>
    <row r="26" spans="1:5" ht="15">
      <c r="A26" s="51" t="s">
        <v>36</v>
      </c>
      <c r="B26" s="122">
        <f>Tabelle3!V23</f>
        <v>202.50000000000006</v>
      </c>
      <c r="C26" s="122">
        <f>'Resultate 2020'!E198</f>
        <v>203.70000000000002</v>
      </c>
      <c r="D26" s="122">
        <f t="shared" si="0"/>
        <v>406.20000000000005</v>
      </c>
      <c r="E26" s="19" t="s">
        <v>104</v>
      </c>
    </row>
    <row r="27" spans="1:5" ht="15">
      <c r="A27" s="51" t="s">
        <v>62</v>
      </c>
      <c r="B27" s="122">
        <f>Tabelle3!V52</f>
        <v>203.1</v>
      </c>
      <c r="C27" s="122">
        <f>'Resultate 2020'!E184</f>
        <v>201.1</v>
      </c>
      <c r="D27" s="122">
        <f t="shared" si="0"/>
        <v>404.2</v>
      </c>
      <c r="E27" s="19" t="s">
        <v>104</v>
      </c>
    </row>
    <row r="28" spans="1:5" ht="15">
      <c r="A28" s="51" t="s">
        <v>92</v>
      </c>
      <c r="B28" s="122">
        <f>Tabelle3!V58</f>
        <v>206.10000000000002</v>
      </c>
      <c r="C28" s="122">
        <f>'Resultate 2020'!E166</f>
        <v>197.3</v>
      </c>
      <c r="D28" s="122">
        <f t="shared" si="0"/>
        <v>403.40000000000003</v>
      </c>
      <c r="E28" s="19" t="s">
        <v>104</v>
      </c>
    </row>
    <row r="29" spans="1:5" ht="15">
      <c r="A29" s="51" t="s">
        <v>54</v>
      </c>
      <c r="B29" s="122">
        <f>Tabelle3!V9</f>
        <v>200.70000000000002</v>
      </c>
      <c r="C29" s="122">
        <f>'Resultate 2020'!E212</f>
        <v>202.10000000000002</v>
      </c>
      <c r="D29" s="122">
        <f t="shared" si="0"/>
        <v>402.80000000000007</v>
      </c>
      <c r="E29" s="19" t="s">
        <v>104</v>
      </c>
    </row>
    <row r="30" spans="1:5" ht="15">
      <c r="A30" s="51" t="s">
        <v>98</v>
      </c>
      <c r="B30" s="122">
        <f>Tabelle3!V30</f>
        <v>201.7</v>
      </c>
      <c r="C30" s="122">
        <f>'Resultate 2020'!E150</f>
        <v>200.49999999999994</v>
      </c>
      <c r="D30" s="122">
        <f t="shared" si="0"/>
        <v>402.19999999999993</v>
      </c>
      <c r="E30" s="19" t="s">
        <v>104</v>
      </c>
    </row>
    <row r="31" spans="1:5" ht="15">
      <c r="A31" s="52" t="s">
        <v>84</v>
      </c>
      <c r="B31" s="122">
        <f>Tabelle3!V38</f>
        <v>201.20000000000002</v>
      </c>
      <c r="C31" s="122">
        <f>'Resultate 2020'!E130</f>
        <v>200.4</v>
      </c>
      <c r="D31" s="122">
        <f t="shared" si="0"/>
        <v>401.6</v>
      </c>
      <c r="E31" s="19" t="s">
        <v>104</v>
      </c>
    </row>
    <row r="32" spans="1:5" ht="15">
      <c r="A32" s="51" t="s">
        <v>81</v>
      </c>
      <c r="B32" s="122">
        <f>Tabelle3!V10</f>
        <v>206.29999999999998</v>
      </c>
      <c r="C32" s="122">
        <f>'Resultate 2020'!E213</f>
        <v>194.7</v>
      </c>
      <c r="D32" s="122">
        <f t="shared" si="0"/>
        <v>401</v>
      </c>
      <c r="E32" s="19" t="s">
        <v>104</v>
      </c>
    </row>
    <row r="33" spans="1:5" ht="15">
      <c r="A33" s="51" t="s">
        <v>68</v>
      </c>
      <c r="B33" s="67">
        <f>Tabelle3!V16</f>
        <v>199.5</v>
      </c>
      <c r="C33" s="122">
        <f>'Resultate 2020'!E98</f>
        <v>200.39999999999998</v>
      </c>
      <c r="D33" s="122">
        <f t="shared" si="0"/>
        <v>399.9</v>
      </c>
      <c r="E33" s="19" t="s">
        <v>104</v>
      </c>
    </row>
    <row r="34" spans="1:5" ht="15">
      <c r="A34" s="51" t="s">
        <v>63</v>
      </c>
      <c r="B34" s="122">
        <f>Tabelle3!V53</f>
        <v>200.50000000000003</v>
      </c>
      <c r="C34" s="122">
        <f>'Resultate 2020'!E185</f>
        <v>198.2</v>
      </c>
      <c r="D34" s="122">
        <f t="shared" si="0"/>
        <v>398.70000000000005</v>
      </c>
      <c r="E34" s="19" t="s">
        <v>104</v>
      </c>
    </row>
    <row r="35" spans="1:5" ht="15">
      <c r="A35" s="51" t="s">
        <v>94</v>
      </c>
      <c r="B35" s="122">
        <f>Tabelle3!V60</f>
        <v>198.8</v>
      </c>
      <c r="C35" s="122">
        <f>'Resultate 2020'!E168</f>
        <v>199.89999999999998</v>
      </c>
      <c r="D35" s="122">
        <f t="shared" si="0"/>
        <v>398.7</v>
      </c>
      <c r="E35" s="19" t="s">
        <v>104</v>
      </c>
    </row>
    <row r="36" spans="1:5" ht="15">
      <c r="A36" s="52" t="s">
        <v>74</v>
      </c>
      <c r="B36" s="122">
        <f>Tabelle3!V37</f>
        <v>198.50000000000003</v>
      </c>
      <c r="C36" s="122">
        <f>'Resultate 2020'!E129</f>
        <v>200.1</v>
      </c>
      <c r="D36" s="122">
        <f t="shared" si="0"/>
        <v>398.6</v>
      </c>
      <c r="E36" s="19" t="s">
        <v>104</v>
      </c>
    </row>
    <row r="37" spans="1:5" ht="15">
      <c r="A37" s="51" t="s">
        <v>35</v>
      </c>
      <c r="B37" s="122">
        <f>Tabelle3!V24</f>
        <v>198.79999999999998</v>
      </c>
      <c r="C37" s="122">
        <f>'Resultate 2020'!E199</f>
        <v>196.89999999999995</v>
      </c>
      <c r="D37" s="122">
        <f t="shared" si="0"/>
        <v>395.69999999999993</v>
      </c>
      <c r="E37" s="19" t="s">
        <v>104</v>
      </c>
    </row>
    <row r="38" spans="1:5" ht="15">
      <c r="A38" s="51" t="s">
        <v>51</v>
      </c>
      <c r="B38" s="122">
        <f>Tabelle3!V25</f>
        <v>195</v>
      </c>
      <c r="C38" s="122">
        <f>'Resultate 2020'!E200</f>
        <v>200.5</v>
      </c>
      <c r="D38" s="122">
        <f t="shared" si="0"/>
        <v>395.5</v>
      </c>
      <c r="E38" s="19" t="s">
        <v>104</v>
      </c>
    </row>
    <row r="39" spans="1:5" ht="15">
      <c r="A39" s="51" t="s">
        <v>61</v>
      </c>
      <c r="B39" s="122">
        <f>Tabelle3!V51</f>
        <v>195.60000000000002</v>
      </c>
      <c r="C39" s="122">
        <f>'Resultate 2020'!E183</f>
        <v>198.9</v>
      </c>
      <c r="D39" s="122">
        <f t="shared" si="0"/>
        <v>394.5</v>
      </c>
      <c r="E39" s="19" t="s">
        <v>104</v>
      </c>
    </row>
    <row r="40" spans="1:5" ht="15">
      <c r="A40" s="51" t="s">
        <v>93</v>
      </c>
      <c r="B40" s="122">
        <f>Tabelle3!V59</f>
        <v>202.00000000000006</v>
      </c>
      <c r="C40" s="122">
        <f>'Resultate 2020'!E167</f>
        <v>189.50000000000003</v>
      </c>
      <c r="D40" s="122">
        <f t="shared" si="0"/>
        <v>391.5000000000001</v>
      </c>
      <c r="E40" s="19" t="s">
        <v>104</v>
      </c>
    </row>
    <row r="41" spans="1:5" ht="15">
      <c r="A41" s="51" t="s">
        <v>73</v>
      </c>
      <c r="B41" s="67">
        <f>Tabelle3!V18</f>
        <v>195.5</v>
      </c>
      <c r="C41" s="122">
        <f>'Resultate 2020'!E100</f>
        <v>195.1</v>
      </c>
      <c r="D41" s="122">
        <f t="shared" si="0"/>
        <v>390.6</v>
      </c>
      <c r="E41" s="19" t="s">
        <v>104</v>
      </c>
    </row>
    <row r="42" spans="1:5" ht="15">
      <c r="A42" s="51" t="s">
        <v>69</v>
      </c>
      <c r="B42" s="67">
        <f>Tabelle3!V17</f>
        <v>191.5</v>
      </c>
      <c r="C42" s="122">
        <f>'Resultate 2020'!E99</f>
        <v>198.30000000000007</v>
      </c>
      <c r="D42" s="122">
        <f t="shared" si="0"/>
        <v>389.80000000000007</v>
      </c>
      <c r="E42" s="19" t="s">
        <v>104</v>
      </c>
    </row>
    <row r="43" spans="1:5" ht="15">
      <c r="A43" s="51" t="s">
        <v>99</v>
      </c>
      <c r="B43" s="122">
        <f>Tabelle3!V32</f>
        <v>196.69999999999996</v>
      </c>
      <c r="C43" s="122">
        <f>'Resultate 2020'!E152</f>
        <v>190.79999999999995</v>
      </c>
      <c r="D43" s="122">
        <f t="shared" si="0"/>
        <v>387.4999999999999</v>
      </c>
      <c r="E43" s="19" t="s">
        <v>104</v>
      </c>
    </row>
  </sheetData>
  <sheetProtection/>
  <autoFilter ref="A3:E43">
    <sortState ref="A4:E43">
      <sortCondition sortBy="value" ref="E4:E43"/>
    </sortState>
  </autoFilter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E19"/>
  <sheetViews>
    <sheetView zoomScalePageLayoutView="0" workbookViewId="0" topLeftCell="A1">
      <selection activeCell="B9" sqref="B9:E16"/>
    </sheetView>
  </sheetViews>
  <sheetFormatPr defaultColWidth="11.421875" defaultRowHeight="12.75"/>
  <cols>
    <col min="1" max="1" width="24.7109375" style="67" customWidth="1"/>
    <col min="2" max="2" width="36.421875" style="0" customWidth="1"/>
    <col min="3" max="3" width="18.00390625" style="0" customWidth="1"/>
    <col min="4" max="4" width="17.140625" style="0" customWidth="1"/>
    <col min="5" max="5" width="25.140625" style="0" customWidth="1"/>
  </cols>
  <sheetData>
    <row r="4" ht="18">
      <c r="A4" s="13" t="s">
        <v>77</v>
      </c>
    </row>
    <row r="5" ht="18">
      <c r="A5" s="13" t="s">
        <v>78</v>
      </c>
    </row>
    <row r="8" spans="1:5" ht="30" customHeight="1">
      <c r="A8" s="124" t="s">
        <v>14</v>
      </c>
      <c r="B8" s="125" t="s">
        <v>4</v>
      </c>
      <c r="C8" s="125" t="s">
        <v>48</v>
      </c>
      <c r="D8" s="125" t="s">
        <v>47</v>
      </c>
      <c r="E8" s="125" t="s">
        <v>2</v>
      </c>
    </row>
    <row r="9" spans="1:5" ht="30" customHeight="1">
      <c r="A9" s="128">
        <v>1</v>
      </c>
      <c r="B9" s="126" t="s">
        <v>7</v>
      </c>
      <c r="C9" s="131">
        <v>1009.0999999999999</v>
      </c>
      <c r="D9" s="131">
        <v>1008.4000000000001</v>
      </c>
      <c r="E9" s="132">
        <v>2017.5</v>
      </c>
    </row>
    <row r="10" spans="1:5" ht="30" customHeight="1">
      <c r="A10" s="128">
        <v>2</v>
      </c>
      <c r="B10" s="126" t="s">
        <v>19</v>
      </c>
      <c r="C10" s="131">
        <v>989.1999999999999</v>
      </c>
      <c r="D10" s="131">
        <v>977.0000000000001</v>
      </c>
      <c r="E10" s="132">
        <v>1966.2</v>
      </c>
    </row>
    <row r="11" spans="1:5" ht="30" customHeight="1">
      <c r="A11" s="128">
        <v>3</v>
      </c>
      <c r="B11" s="126" t="s">
        <v>50</v>
      </c>
      <c r="C11" s="131">
        <v>976.8</v>
      </c>
      <c r="D11" s="131">
        <v>984.1999999999999</v>
      </c>
      <c r="E11" s="132">
        <v>1961</v>
      </c>
    </row>
    <row r="12" spans="1:5" ht="30" customHeight="1">
      <c r="A12" s="129">
        <v>4</v>
      </c>
      <c r="B12" s="127" t="s">
        <v>49</v>
      </c>
      <c r="C12" s="133">
        <v>982.6</v>
      </c>
      <c r="D12" s="133">
        <v>977</v>
      </c>
      <c r="E12" s="134">
        <v>1959.6</v>
      </c>
    </row>
    <row r="13" spans="1:5" ht="30" customHeight="1">
      <c r="A13" s="129">
        <v>5</v>
      </c>
      <c r="B13" s="127" t="s">
        <v>30</v>
      </c>
      <c r="C13" s="133">
        <v>972.6000000000001</v>
      </c>
      <c r="D13" s="133">
        <v>972.5999999999999</v>
      </c>
      <c r="E13" s="134">
        <v>1945.2</v>
      </c>
    </row>
    <row r="14" spans="1:5" ht="30" customHeight="1">
      <c r="A14" s="129">
        <v>6</v>
      </c>
      <c r="B14" s="135" t="s">
        <v>76</v>
      </c>
      <c r="C14" s="136">
        <v>963.5999999999999</v>
      </c>
      <c r="D14" s="136">
        <v>980.3000000000001</v>
      </c>
      <c r="E14" s="137">
        <v>1943.9</v>
      </c>
    </row>
    <row r="15" spans="1:5" ht="30" customHeight="1">
      <c r="A15" s="129">
        <v>7</v>
      </c>
      <c r="B15" s="127" t="s">
        <v>97</v>
      </c>
      <c r="C15" s="133">
        <v>981.7</v>
      </c>
      <c r="D15" s="133">
        <v>952.5</v>
      </c>
      <c r="E15" s="134">
        <v>1934.2</v>
      </c>
    </row>
    <row r="16" spans="1:5" ht="30" customHeight="1">
      <c r="A16" s="129">
        <v>8</v>
      </c>
      <c r="B16" s="127" t="s">
        <v>33</v>
      </c>
      <c r="C16" s="133">
        <v>961.6000000000001</v>
      </c>
      <c r="D16" s="133">
        <v>957.4000000000001</v>
      </c>
      <c r="E16" s="134">
        <v>1919.0000000000002</v>
      </c>
    </row>
    <row r="17" spans="1:5" ht="30" customHeight="1">
      <c r="A17" s="124">
        <v>9</v>
      </c>
      <c r="B17" s="125"/>
      <c r="C17" s="125"/>
      <c r="D17" s="125"/>
      <c r="E17" s="125"/>
    </row>
    <row r="18" spans="1:5" ht="30" customHeight="1">
      <c r="A18" s="124">
        <v>10</v>
      </c>
      <c r="B18" s="125"/>
      <c r="C18" s="125"/>
      <c r="D18" s="125"/>
      <c r="E18" s="125"/>
    </row>
    <row r="19" spans="1:5" ht="30" customHeight="1">
      <c r="A19" s="124">
        <v>11</v>
      </c>
      <c r="B19" s="125"/>
      <c r="C19" s="125"/>
      <c r="D19" s="125"/>
      <c r="E19" s="125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Abgottspon</dc:creator>
  <cp:keywords/>
  <dc:description/>
  <cp:lastModifiedBy>Ivo Abgottspon</cp:lastModifiedBy>
  <cp:lastPrinted>2020-08-24T22:02:01Z</cp:lastPrinted>
  <dcterms:created xsi:type="dcterms:W3CDTF">2006-06-08T05:13:33Z</dcterms:created>
  <dcterms:modified xsi:type="dcterms:W3CDTF">2020-08-24T22:02:39Z</dcterms:modified>
  <cp:category/>
  <cp:version/>
  <cp:contentType/>
  <cp:contentStatus/>
</cp:coreProperties>
</file>