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865" activeTab="0"/>
  </bookViews>
  <sheets>
    <sheet name="Finale - E 2022" sheetId="1" r:id="rId1"/>
    <sheet name="Finale Feld D" sheetId="2" state="hidden" r:id="rId2"/>
  </sheets>
  <definedNames>
    <definedName name="_xlnm.Print_Titles" localSheetId="0">'Finale - E 2022'!$1:$1</definedName>
  </definedNames>
  <calcPr fullCalcOnLoad="1"/>
</workbook>
</file>

<file path=xl/sharedStrings.xml><?xml version="1.0" encoding="utf-8"?>
<sst xmlns="http://schemas.openxmlformats.org/spreadsheetml/2006/main" count="123" uniqueCount="99">
  <si>
    <t>Rang</t>
  </si>
  <si>
    <t>Section</t>
  </si>
  <si>
    <t>1 tour</t>
  </si>
  <si>
    <t>2 tour</t>
  </si>
  <si>
    <t>Finale</t>
  </si>
  <si>
    <t>Appui</t>
  </si>
  <si>
    <t>Cible</t>
  </si>
  <si>
    <t>11 - 15</t>
  </si>
  <si>
    <t>6 - 10</t>
  </si>
  <si>
    <t>16 - 20</t>
  </si>
  <si>
    <t>1 - 5</t>
  </si>
  <si>
    <t>1</t>
  </si>
  <si>
    <t>2</t>
  </si>
  <si>
    <t>3</t>
  </si>
  <si>
    <t>4</t>
  </si>
  <si>
    <t>Final E: 17:15 - 17:33 Uhr</t>
  </si>
  <si>
    <t>Total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</si>
  <si>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</si>
  <si>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</si>
  <si>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</si>
  <si>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</si>
  <si>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</si>
  <si>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</si>
  <si>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</si>
  <si>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</si>
  <si>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</si>
  <si>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</si>
  <si>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</si>
  <si>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</si>
  <si>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</si>
  <si>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</si>
  <si>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</si>
  <si>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</si>
  <si>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</si>
  <si>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</si>
  <si>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</si>
  <si>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</si>
  <si>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</si>
  <si>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</si>
  <si>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</si>
  <si>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</si>
  <si>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</si>
  <si>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</si>
  <si>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D1</t>
  </si>
  <si>
    <t>D2</t>
  </si>
  <si>
    <t>D3</t>
  </si>
  <si>
    <t>D4</t>
  </si>
  <si>
    <t>D5</t>
  </si>
  <si>
    <t>D6</t>
  </si>
  <si>
    <t>D7</t>
  </si>
  <si>
    <t>D8</t>
  </si>
  <si>
    <t>E27</t>
  </si>
  <si>
    <t>E28</t>
  </si>
  <si>
    <t>1. Runde: 10:25 - 11:55  
2. Runde: 14:35 - 16:05</t>
  </si>
  <si>
    <t>1. Runde: 08:50 - 10:20  
2. Runde: 13:00  - 14:30</t>
  </si>
  <si>
    <t>Hauptrunden 6</t>
  </si>
  <si>
    <t>1. Runde 08:50 -10:20
2. Runde13:00 -14:30</t>
  </si>
  <si>
    <t>1. Runde 10:25 -11:55
2. Runde14:35 -16:05</t>
  </si>
  <si>
    <t>Saillon Société de tir Le Muveran E</t>
  </si>
  <si>
    <t>Eisten Schiessverein Balfrin E1</t>
  </si>
  <si>
    <t>MSV Turtmann E3</t>
  </si>
  <si>
    <t>MSV Turtmann E4</t>
  </si>
  <si>
    <t>MSV Turtmann E1</t>
  </si>
  <si>
    <t>St-Martin Société de tir L´Intrépide E1</t>
  </si>
  <si>
    <t>Ried-Brig-Glis, SSZ Chalchofen E2</t>
  </si>
  <si>
    <t>Saas-Balen Regionalschiessverein Alpina E</t>
  </si>
  <si>
    <t>Châble-Croix Tir sportif E1</t>
  </si>
  <si>
    <t>Monthey Sté de tir Les Carabiniers E2</t>
  </si>
  <si>
    <t>Vérossaz société de tir Dents du Midi E1</t>
  </si>
  <si>
    <t>Chamoson Sté de tir  l´Ardévaz E2</t>
  </si>
  <si>
    <t>Eisten Schiessverein Balfrin E2</t>
  </si>
  <si>
    <t>Bramois Sté des Tireurs de la Borgne E</t>
  </si>
  <si>
    <t>Sembrancher Sté de tir La Cible E1</t>
  </si>
  <si>
    <t>Martigny-Région Tireurs sportifs E1</t>
  </si>
  <si>
    <t>Fully Société de tir L´Union E</t>
  </si>
  <si>
    <t>Lens Société de tir E2</t>
  </si>
  <si>
    <t>Société de tir Le Grütli Hérémence E1</t>
  </si>
  <si>
    <t xml:space="preserve">Savièse Société de tir Les Carabiniers E1            </t>
  </si>
  <si>
    <t>Vérossaz société de tir Dents du Midi E2</t>
  </si>
  <si>
    <t>Monthey Sté de tir Les Carabiniers E1</t>
  </si>
  <si>
    <t>MSV Feschel-Guttet E1</t>
  </si>
  <si>
    <t>Staldenried Feldschützen E4</t>
  </si>
  <si>
    <t>MSV Turtmann E2</t>
  </si>
  <si>
    <t>Ried-Brig-Glis, SSZ Chalchofen E1</t>
  </si>
  <si>
    <t>MSV Feschel-Guttet E2</t>
  </si>
  <si>
    <t>Final cantonale
Kantonal Final
CSG / SGM 300m
Chable Croix
21.05.2022</t>
  </si>
  <si>
    <t>Visp-Eyholz Sportschützen D</t>
  </si>
  <si>
    <t>Ried-Brig-Glis, SSZ Chalchofen D1</t>
  </si>
  <si>
    <t>Evolène Société de tir La Cible D1</t>
  </si>
  <si>
    <t>Vérossaz société de tir Dents du Midi D1</t>
  </si>
  <si>
    <t>Beulet, Tir sportif D3</t>
  </si>
  <si>
    <t>Montana Société de tir D</t>
  </si>
  <si>
    <t>Saas-Balen RSV Alpina D</t>
  </si>
  <si>
    <t>Bagnes Société de tir Le Pleureur D</t>
  </si>
  <si>
    <t>Staldenried Feldschützen E1</t>
  </si>
  <si>
    <t>Final D 16:45 - 17:03 Uhr</t>
  </si>
  <si>
    <t>Final cantonale - Kantonal Final
Chable Croix
CSG/SGM 300m
Chable Croix
21.05.2022</t>
  </si>
  <si>
    <t>Renonce aux tours principaux - Verzichten auf HR</t>
  </si>
  <si>
    <t>Hauptrunden 19 - Tours principaux 19</t>
  </si>
</sst>
</file>

<file path=xl/styles.xml><?xml version="1.0" encoding="utf-8"?>
<styleSheet xmlns="http://schemas.openxmlformats.org/spreadsheetml/2006/main">
  <numFmts count="4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0000"/>
    <numFmt numFmtId="193" formatCode="\="/>
    <numFmt numFmtId="194" formatCode="\=000"/>
    <numFmt numFmtId="195" formatCode="_ * #,##0.000_ ;_ * \-#,##0.000_ ;_ * &quot;-&quot;??_ ;_ @_ "/>
    <numFmt numFmtId="196" formatCode="_ * #,##0.0000_ ;_ * \-#,##0.0000_ ;_ * &quot;-&quot;??_ ;_ @_ "/>
    <numFmt numFmtId="197" formatCode="0.000"/>
    <numFmt numFmtId="198" formatCode="0.0000"/>
  </numFmts>
  <fonts count="53"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4"/>
      <color indexed="10"/>
      <name val="Arial"/>
      <family val="2"/>
    </font>
    <font>
      <b/>
      <sz val="96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hair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Fill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3" applyFont="1">
      <alignment/>
      <protection/>
    </xf>
    <xf numFmtId="16" fontId="6" fillId="0" borderId="0" xfId="53" applyNumberFormat="1" applyFont="1" applyBorder="1">
      <alignment/>
      <protection/>
    </xf>
    <xf numFmtId="0" fontId="6" fillId="33" borderId="0" xfId="53" applyFont="1" applyFill="1">
      <alignment/>
      <protection/>
    </xf>
    <xf numFmtId="0" fontId="6" fillId="33" borderId="0" xfId="53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50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0" xfId="53" applyFont="1" applyBorder="1">
      <alignment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2" fillId="35" borderId="10" xfId="53" applyFont="1" applyFill="1" applyBorder="1" applyAlignment="1">
      <alignment horizontal="center" vertical="center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/>
      <protection/>
    </xf>
    <xf numFmtId="0" fontId="10" fillId="36" borderId="16" xfId="58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37" borderId="15" xfId="53" applyNumberFormat="1" applyFont="1" applyFill="1" applyBorder="1">
      <alignment/>
      <protection/>
    </xf>
    <xf numFmtId="0" fontId="2" fillId="0" borderId="18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37" borderId="17" xfId="53" applyNumberFormat="1" applyFont="1" applyFill="1" applyBorder="1">
      <alignment/>
      <protection/>
    </xf>
    <xf numFmtId="0" fontId="2" fillId="0" borderId="21" xfId="53" applyFont="1" applyFill="1" applyBorder="1" applyAlignment="1">
      <alignment horizontal="center"/>
      <protection/>
    </xf>
    <xf numFmtId="0" fontId="2" fillId="0" borderId="22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2" fillId="37" borderId="24" xfId="53" applyNumberFormat="1" applyFont="1" applyFill="1" applyBorder="1">
      <alignment/>
      <protection/>
    </xf>
    <xf numFmtId="0" fontId="9" fillId="37" borderId="17" xfId="53" applyFont="1" applyFill="1" applyBorder="1" applyAlignment="1">
      <alignment horizontal="center"/>
      <protection/>
    </xf>
    <xf numFmtId="0" fontId="2" fillId="0" borderId="25" xfId="53" applyFont="1" applyFill="1" applyBorder="1" applyAlignment="1">
      <alignment horizontal="center"/>
      <protection/>
    </xf>
    <xf numFmtId="0" fontId="2" fillId="0" borderId="26" xfId="53" applyFont="1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49" fontId="2" fillId="0" borderId="28" xfId="53" applyNumberFormat="1" applyFont="1" applyFill="1" applyBorder="1" applyAlignment="1">
      <alignment horizontal="center"/>
      <protection/>
    </xf>
    <xf numFmtId="49" fontId="2" fillId="0" borderId="15" xfId="53" applyNumberFormat="1" applyFont="1" applyFill="1" applyBorder="1" applyAlignment="1">
      <alignment horizontal="center"/>
      <protection/>
    </xf>
    <xf numFmtId="0" fontId="2" fillId="0" borderId="29" xfId="53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49" fontId="2" fillId="0" borderId="30" xfId="53" applyNumberFormat="1" applyFont="1" applyBorder="1" applyAlignment="1">
      <alignment horizontal="center"/>
      <protection/>
    </xf>
    <xf numFmtId="49" fontId="2" fillId="0" borderId="24" xfId="53" applyNumberFormat="1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49" fontId="2" fillId="0" borderId="31" xfId="53" applyNumberFormat="1" applyFont="1" applyBorder="1" applyAlignment="1">
      <alignment horizontal="center"/>
      <protection/>
    </xf>
    <xf numFmtId="49" fontId="2" fillId="0" borderId="17" xfId="53" applyNumberFormat="1" applyFont="1" applyBorder="1" applyAlignment="1">
      <alignment horizontal="center"/>
      <protection/>
    </xf>
    <xf numFmtId="0" fontId="2" fillId="0" borderId="32" xfId="53" applyFont="1" applyBorder="1" applyAlignment="1">
      <alignment horizontal="center"/>
      <protection/>
    </xf>
    <xf numFmtId="0" fontId="2" fillId="0" borderId="33" xfId="53" applyFont="1" applyBorder="1" applyAlignment="1">
      <alignment horizontal="center"/>
      <protection/>
    </xf>
    <xf numFmtId="0" fontId="2" fillId="0" borderId="34" xfId="53" applyFont="1" applyBorder="1" applyAlignment="1">
      <alignment horizontal="center"/>
      <protection/>
    </xf>
    <xf numFmtId="49" fontId="2" fillId="0" borderId="35" xfId="53" applyNumberFormat="1" applyFont="1" applyBorder="1" applyAlignment="1">
      <alignment horizontal="center"/>
      <protection/>
    </xf>
    <xf numFmtId="49" fontId="2" fillId="0" borderId="36" xfId="53" applyNumberFormat="1" applyFont="1" applyBorder="1" applyAlignment="1">
      <alignment horizontal="center"/>
      <protection/>
    </xf>
    <xf numFmtId="0" fontId="2" fillId="0" borderId="37" xfId="53" applyFont="1" applyBorder="1" applyAlignment="1">
      <alignment horizontal="center"/>
      <protection/>
    </xf>
    <xf numFmtId="0" fontId="2" fillId="0" borderId="38" xfId="53" applyFont="1" applyBorder="1" applyAlignment="1">
      <alignment horizontal="center"/>
      <protection/>
    </xf>
    <xf numFmtId="0" fontId="2" fillId="0" borderId="39" xfId="53" applyFont="1" applyBorder="1" applyAlignment="1">
      <alignment horizontal="center"/>
      <protection/>
    </xf>
    <xf numFmtId="0" fontId="9" fillId="0" borderId="36" xfId="53" applyFont="1" applyBorder="1" applyAlignment="1">
      <alignment horizontal="center"/>
      <protection/>
    </xf>
    <xf numFmtId="0" fontId="10" fillId="36" borderId="17" xfId="58" applyFont="1" applyFill="1" applyBorder="1" applyAlignment="1">
      <alignment horizontal="center" vertical="center"/>
      <protection/>
    </xf>
    <xf numFmtId="0" fontId="2" fillId="0" borderId="31" xfId="53" applyFont="1" applyFill="1" applyBorder="1" applyAlignment="1">
      <alignment horizontal="center"/>
      <protection/>
    </xf>
    <xf numFmtId="0" fontId="2" fillId="0" borderId="28" xfId="53" applyFont="1" applyFill="1" applyBorder="1" applyAlignment="1">
      <alignment horizontal="center"/>
      <protection/>
    </xf>
    <xf numFmtId="0" fontId="2" fillId="0" borderId="35" xfId="53" applyFont="1" applyFill="1" applyBorder="1" applyAlignment="1">
      <alignment horizontal="center"/>
      <protection/>
    </xf>
    <xf numFmtId="0" fontId="10" fillId="36" borderId="15" xfId="58" applyFont="1" applyFill="1" applyBorder="1" applyAlignment="1">
      <alignment horizontal="center" vertical="center"/>
      <protection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  <xf numFmtId="0" fontId="2" fillId="0" borderId="40" xfId="53" applyFont="1" applyFill="1" applyBorder="1" applyAlignment="1">
      <alignment horizontal="center"/>
      <protection/>
    </xf>
    <xf numFmtId="0" fontId="2" fillId="30" borderId="36" xfId="0" applyFont="1" applyFill="1" applyBorder="1" applyAlignment="1">
      <alignment horizontal="center" vertical="center"/>
    </xf>
    <xf numFmtId="0" fontId="2" fillId="37" borderId="36" xfId="53" applyNumberFormat="1" applyFont="1" applyFill="1" applyBorder="1">
      <alignment/>
      <protection/>
    </xf>
    <xf numFmtId="0" fontId="9" fillId="0" borderId="28" xfId="53" applyFont="1" applyFill="1" applyBorder="1" applyAlignment="1">
      <alignment horizontal="center"/>
      <protection/>
    </xf>
    <xf numFmtId="0" fontId="9" fillId="0" borderId="31" xfId="53" applyFont="1" applyFill="1" applyBorder="1" applyAlignment="1">
      <alignment horizontal="center"/>
      <protection/>
    </xf>
    <xf numFmtId="0" fontId="2" fillId="0" borderId="41" xfId="53" applyFont="1" applyFill="1" applyBorder="1" applyAlignment="1">
      <alignment horizontal="center"/>
      <protection/>
    </xf>
    <xf numFmtId="0" fontId="2" fillId="0" borderId="42" xfId="53" applyFont="1" applyFill="1" applyBorder="1" applyAlignment="1">
      <alignment horizontal="center"/>
      <protection/>
    </xf>
    <xf numFmtId="0" fontId="2" fillId="0" borderId="43" xfId="53" applyFont="1" applyFill="1" applyBorder="1" applyAlignment="1">
      <alignment horizontal="center"/>
      <protection/>
    </xf>
    <xf numFmtId="0" fontId="2" fillId="0" borderId="44" xfId="53" applyFont="1" applyFill="1" applyBorder="1" applyAlignment="1">
      <alignment horizontal="center"/>
      <protection/>
    </xf>
    <xf numFmtId="0" fontId="2" fillId="36" borderId="45" xfId="0" applyFont="1" applyFill="1" applyBorder="1" applyAlignment="1">
      <alignment horizontal="center" vertical="center"/>
    </xf>
    <xf numFmtId="0" fontId="2" fillId="37" borderId="15" xfId="53" applyFont="1" applyFill="1" applyBorder="1" applyAlignment="1">
      <alignment horizontal="center" vertical="center"/>
      <protection/>
    </xf>
    <xf numFmtId="0" fontId="2" fillId="37" borderId="15" xfId="53" applyNumberFormat="1" applyFont="1" applyFill="1" applyBorder="1" applyAlignment="1">
      <alignment vertical="center"/>
      <protection/>
    </xf>
    <xf numFmtId="0" fontId="2" fillId="37" borderId="18" xfId="53" applyFont="1" applyFill="1" applyBorder="1" applyAlignment="1">
      <alignment horizontal="center" vertical="center"/>
      <protection/>
    </xf>
    <xf numFmtId="0" fontId="2" fillId="37" borderId="19" xfId="53" applyFont="1" applyFill="1" applyBorder="1" applyAlignment="1">
      <alignment horizontal="center" vertical="center"/>
      <protection/>
    </xf>
    <xf numFmtId="0" fontId="2" fillId="37" borderId="20" xfId="53" applyFont="1" applyFill="1" applyBorder="1" applyAlignment="1">
      <alignment horizontal="center" vertical="center"/>
      <protection/>
    </xf>
    <xf numFmtId="0" fontId="9" fillId="37" borderId="15" xfId="53" applyFont="1" applyFill="1" applyBorder="1" applyAlignment="1">
      <alignment horizontal="center" vertical="center"/>
      <protection/>
    </xf>
    <xf numFmtId="0" fontId="2" fillId="37" borderId="17" xfId="53" applyFont="1" applyFill="1" applyBorder="1" applyAlignment="1">
      <alignment horizontal="center" vertical="center"/>
      <protection/>
    </xf>
    <xf numFmtId="0" fontId="2" fillId="37" borderId="17" xfId="53" applyNumberFormat="1" applyFont="1" applyFill="1" applyBorder="1" applyAlignment="1">
      <alignment vertical="center"/>
      <protection/>
    </xf>
    <xf numFmtId="0" fontId="2" fillId="37" borderId="21" xfId="53" applyFont="1" applyFill="1" applyBorder="1" applyAlignment="1">
      <alignment horizontal="center" vertical="center"/>
      <protection/>
    </xf>
    <xf numFmtId="0" fontId="2" fillId="37" borderId="22" xfId="53" applyFont="1" applyFill="1" applyBorder="1" applyAlignment="1">
      <alignment horizontal="center" vertical="center"/>
      <protection/>
    </xf>
    <xf numFmtId="0" fontId="2" fillId="37" borderId="23" xfId="53" applyFont="1" applyFill="1" applyBorder="1" applyAlignment="1">
      <alignment horizontal="center" vertical="center"/>
      <protection/>
    </xf>
    <xf numFmtId="0" fontId="9" fillId="37" borderId="17" xfId="53" applyFont="1" applyFill="1" applyBorder="1" applyAlignment="1">
      <alignment horizontal="center" vertical="center"/>
      <protection/>
    </xf>
    <xf numFmtId="0" fontId="2" fillId="37" borderId="25" xfId="53" applyFont="1" applyFill="1" applyBorder="1" applyAlignment="1">
      <alignment horizontal="center" vertical="center"/>
      <protection/>
    </xf>
    <xf numFmtId="0" fontId="2" fillId="37" borderId="26" xfId="53" applyFont="1" applyFill="1" applyBorder="1" applyAlignment="1">
      <alignment horizontal="center" vertical="center"/>
      <protection/>
    </xf>
    <xf numFmtId="0" fontId="2" fillId="37" borderId="27" xfId="53" applyFont="1" applyFill="1" applyBorder="1" applyAlignment="1">
      <alignment horizontal="center" vertical="center"/>
      <protection/>
    </xf>
    <xf numFmtId="49" fontId="2" fillId="0" borderId="28" xfId="53" applyNumberFormat="1" applyFont="1" applyFill="1" applyBorder="1" applyAlignment="1">
      <alignment horizontal="center" vertical="center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49" fontId="2" fillId="0" borderId="30" xfId="53" applyNumberFormat="1" applyFont="1" applyBorder="1" applyAlignment="1">
      <alignment horizontal="center" vertical="center"/>
      <protection/>
    </xf>
    <xf numFmtId="49" fontId="2" fillId="0" borderId="24" xfId="53" applyNumberFormat="1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49" fontId="2" fillId="0" borderId="31" xfId="53" applyNumberFormat="1" applyFont="1" applyBorder="1" applyAlignment="1">
      <alignment horizontal="center" vertical="center"/>
      <protection/>
    </xf>
    <xf numFmtId="49" fontId="2" fillId="0" borderId="17" xfId="53" applyNumberFormat="1" applyFont="1" applyBorder="1" applyAlignment="1">
      <alignment horizontal="center" vertical="center"/>
      <protection/>
    </xf>
    <xf numFmtId="49" fontId="2" fillId="0" borderId="35" xfId="53" applyNumberFormat="1" applyFont="1" applyBorder="1" applyAlignment="1">
      <alignment horizontal="center" vertical="center"/>
      <protection/>
    </xf>
    <xf numFmtId="49" fontId="2" fillId="0" borderId="36" xfId="53" applyNumberFormat="1" applyFont="1" applyBorder="1" applyAlignment="1">
      <alignment horizontal="center" vertical="center"/>
      <protection/>
    </xf>
    <xf numFmtId="0" fontId="2" fillId="0" borderId="37" xfId="53" applyFont="1" applyBorder="1" applyAlignment="1">
      <alignment horizontal="center" vertical="center"/>
      <protection/>
    </xf>
    <xf numFmtId="0" fontId="2" fillId="0" borderId="38" xfId="53" applyFont="1" applyBorder="1" applyAlignment="1">
      <alignment horizontal="center" vertical="center"/>
      <protection/>
    </xf>
    <xf numFmtId="0" fontId="2" fillId="0" borderId="39" xfId="53" applyFont="1" applyBorder="1" applyAlignment="1">
      <alignment horizontal="center" vertical="center"/>
      <protection/>
    </xf>
    <xf numFmtId="0" fontId="9" fillId="0" borderId="36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0" fontId="2" fillId="0" borderId="46" xfId="53" applyFont="1" applyFill="1" applyBorder="1" applyAlignment="1">
      <alignment horizontal="center"/>
      <protection/>
    </xf>
    <xf numFmtId="0" fontId="2" fillId="0" borderId="47" xfId="53" applyFont="1" applyFill="1" applyBorder="1" applyAlignment="1">
      <alignment horizontal="center"/>
      <protection/>
    </xf>
    <xf numFmtId="0" fontId="2" fillId="0" borderId="48" xfId="53" applyFont="1" applyFill="1" applyBorder="1" applyAlignment="1">
      <alignment horizontal="center"/>
      <protection/>
    </xf>
    <xf numFmtId="0" fontId="2" fillId="37" borderId="21" xfId="53" applyFont="1" applyFill="1" applyBorder="1" applyAlignment="1">
      <alignment horizontal="center"/>
      <protection/>
    </xf>
    <xf numFmtId="0" fontId="2" fillId="37" borderId="22" xfId="53" applyFont="1" applyFill="1" applyBorder="1" applyAlignment="1">
      <alignment horizontal="center"/>
      <protection/>
    </xf>
    <xf numFmtId="0" fontId="2" fillId="37" borderId="17" xfId="53" applyFont="1" applyFill="1" applyBorder="1" applyAlignment="1">
      <alignment horizontal="center"/>
      <protection/>
    </xf>
    <xf numFmtId="0" fontId="2" fillId="0" borderId="24" xfId="53" applyFont="1" applyFill="1" applyBorder="1" applyAlignment="1">
      <alignment horizontal="center"/>
      <protection/>
    </xf>
    <xf numFmtId="0" fontId="2" fillId="37" borderId="42" xfId="53" applyFont="1" applyFill="1" applyBorder="1" applyAlignment="1">
      <alignment horizontal="center"/>
      <protection/>
    </xf>
    <xf numFmtId="0" fontId="2" fillId="0" borderId="49" xfId="53" applyFont="1" applyFill="1" applyBorder="1" applyAlignment="1">
      <alignment horizontal="center"/>
      <protection/>
    </xf>
    <xf numFmtId="0" fontId="9" fillId="37" borderId="31" xfId="53" applyFont="1" applyFill="1" applyBorder="1" applyAlignment="1">
      <alignment horizontal="center"/>
      <protection/>
    </xf>
    <xf numFmtId="0" fontId="9" fillId="0" borderId="30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9" fillId="0" borderId="50" xfId="53" applyFont="1" applyBorder="1" applyAlignment="1">
      <alignment horizontal="center"/>
      <protection/>
    </xf>
    <xf numFmtId="0" fontId="2" fillId="37" borderId="25" xfId="53" applyFont="1" applyFill="1" applyBorder="1" applyAlignment="1">
      <alignment horizontal="center"/>
      <protection/>
    </xf>
    <xf numFmtId="0" fontId="2" fillId="37" borderId="26" xfId="53" applyFont="1" applyFill="1" applyBorder="1" applyAlignment="1">
      <alignment horizontal="center"/>
      <protection/>
    </xf>
    <xf numFmtId="0" fontId="2" fillId="37" borderId="27" xfId="53" applyFont="1" applyFill="1" applyBorder="1" applyAlignment="1">
      <alignment horizontal="center"/>
      <protection/>
    </xf>
    <xf numFmtId="0" fontId="2" fillId="33" borderId="23" xfId="53" applyFont="1" applyFill="1" applyBorder="1" applyAlignment="1">
      <alignment horizontal="center"/>
      <protection/>
    </xf>
    <xf numFmtId="0" fontId="10" fillId="37" borderId="16" xfId="58" applyFont="1" applyFill="1" applyBorder="1" applyAlignment="1">
      <alignment horizontal="center" vertical="center"/>
      <protection/>
    </xf>
    <xf numFmtId="0" fontId="9" fillId="38" borderId="17" xfId="53" applyFont="1" applyFill="1" applyBorder="1" applyAlignment="1">
      <alignment horizontal="center" vertical="center"/>
      <protection/>
    </xf>
    <xf numFmtId="0" fontId="51" fillId="39" borderId="15" xfId="53" applyFont="1" applyFill="1" applyBorder="1" applyAlignment="1">
      <alignment horizontal="center" vertical="center"/>
      <protection/>
    </xf>
    <xf numFmtId="0" fontId="51" fillId="39" borderId="17" xfId="53" applyFont="1" applyFill="1" applyBorder="1" applyAlignment="1">
      <alignment horizontal="center" vertical="center"/>
      <protection/>
    </xf>
    <xf numFmtId="0" fontId="2" fillId="37" borderId="51" xfId="53" applyFont="1" applyFill="1" applyBorder="1" applyAlignment="1">
      <alignment horizontal="center" vertical="center"/>
      <protection/>
    </xf>
    <xf numFmtId="0" fontId="2" fillId="37" borderId="52" xfId="53" applyFont="1" applyFill="1" applyBorder="1" applyAlignment="1">
      <alignment horizontal="center" vertical="center"/>
      <protection/>
    </xf>
    <xf numFmtId="0" fontId="2" fillId="37" borderId="33" xfId="53" applyFont="1" applyFill="1" applyBorder="1" applyAlignment="1">
      <alignment horizontal="center" vertical="center"/>
      <protection/>
    </xf>
    <xf numFmtId="0" fontId="2" fillId="37" borderId="34" xfId="53" applyFont="1" applyFill="1" applyBorder="1" applyAlignment="1">
      <alignment horizontal="center" vertical="center"/>
      <protection/>
    </xf>
    <xf numFmtId="0" fontId="9" fillId="37" borderId="51" xfId="53" applyFont="1" applyFill="1" applyBorder="1" applyAlignment="1">
      <alignment horizontal="center" vertical="center"/>
      <protection/>
    </xf>
    <xf numFmtId="0" fontId="51" fillId="39" borderId="15" xfId="53" applyFont="1" applyFill="1" applyBorder="1" applyAlignment="1">
      <alignment horizontal="center"/>
      <protection/>
    </xf>
    <xf numFmtId="0" fontId="51" fillId="39" borderId="17" xfId="53" applyFont="1" applyFill="1" applyBorder="1" applyAlignment="1">
      <alignment horizontal="center"/>
      <protection/>
    </xf>
    <xf numFmtId="0" fontId="9" fillId="40" borderId="17" xfId="53" applyFont="1" applyFill="1" applyBorder="1" applyAlignment="1">
      <alignment horizontal="center"/>
      <protection/>
    </xf>
    <xf numFmtId="0" fontId="10" fillId="36" borderId="53" xfId="58" applyFont="1" applyFill="1" applyBorder="1" applyAlignment="1">
      <alignment horizontal="center" vertical="center"/>
      <protection/>
    </xf>
    <xf numFmtId="0" fontId="2" fillId="37" borderId="54" xfId="53" applyNumberFormat="1" applyFont="1" applyFill="1" applyBorder="1" applyAlignment="1">
      <alignment vertical="center"/>
      <protection/>
    </xf>
    <xf numFmtId="0" fontId="9" fillId="18" borderId="51" xfId="53" applyFont="1" applyFill="1" applyBorder="1" applyAlignment="1">
      <alignment horizontal="center" vertical="center"/>
      <protection/>
    </xf>
    <xf numFmtId="0" fontId="2" fillId="37" borderId="11" xfId="53" applyFont="1" applyFill="1" applyBorder="1" applyAlignment="1">
      <alignment horizontal="center" vertical="center"/>
      <protection/>
    </xf>
    <xf numFmtId="0" fontId="2" fillId="37" borderId="11" xfId="53" applyNumberFormat="1" applyFont="1" applyFill="1" applyBorder="1" applyAlignment="1">
      <alignment vertical="center"/>
      <protection/>
    </xf>
    <xf numFmtId="0" fontId="2" fillId="37" borderId="55" xfId="53" applyFont="1" applyFill="1" applyBorder="1" applyAlignment="1">
      <alignment horizontal="center" vertical="center"/>
      <protection/>
    </xf>
    <xf numFmtId="0" fontId="2" fillId="37" borderId="56" xfId="53" applyFont="1" applyFill="1" applyBorder="1" applyAlignment="1">
      <alignment horizontal="center" vertical="center"/>
      <protection/>
    </xf>
    <xf numFmtId="1" fontId="2" fillId="37" borderId="56" xfId="53" applyNumberFormat="1" applyFont="1" applyFill="1" applyBorder="1" applyAlignment="1" quotePrefix="1">
      <alignment horizontal="center" vertical="center"/>
      <protection/>
    </xf>
    <xf numFmtId="0" fontId="2" fillId="37" borderId="57" xfId="53" applyFont="1" applyFill="1" applyBorder="1" applyAlignment="1">
      <alignment horizontal="center" vertical="center"/>
      <protection/>
    </xf>
    <xf numFmtId="0" fontId="9" fillId="37" borderId="11" xfId="53" applyFont="1" applyFill="1" applyBorder="1" applyAlignment="1">
      <alignment horizontal="center" vertical="center"/>
      <protection/>
    </xf>
    <xf numFmtId="0" fontId="10" fillId="37" borderId="58" xfId="58" applyFont="1" applyFill="1" applyBorder="1" applyAlignment="1">
      <alignment horizontal="center" vertical="center"/>
      <protection/>
    </xf>
    <xf numFmtId="0" fontId="2" fillId="0" borderId="30" xfId="53" applyFont="1" applyFill="1" applyBorder="1" applyAlignment="1">
      <alignment horizontal="center"/>
      <protection/>
    </xf>
    <xf numFmtId="0" fontId="2" fillId="0" borderId="59" xfId="53" applyFont="1" applyFill="1" applyBorder="1" applyAlignment="1">
      <alignment horizontal="center"/>
      <protection/>
    </xf>
    <xf numFmtId="0" fontId="2" fillId="0" borderId="60" xfId="53" applyFont="1" applyFill="1" applyBorder="1" applyAlignment="1">
      <alignment horizontal="center"/>
      <protection/>
    </xf>
    <xf numFmtId="0" fontId="9" fillId="0" borderId="61" xfId="53" applyFont="1" applyBorder="1" applyAlignment="1">
      <alignment horizontal="center"/>
      <protection/>
    </xf>
    <xf numFmtId="0" fontId="2" fillId="30" borderId="24" xfId="0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/>
      <protection/>
    </xf>
    <xf numFmtId="0" fontId="9" fillId="18" borderId="17" xfId="53" applyFont="1" applyFill="1" applyBorder="1" applyAlignment="1">
      <alignment horizontal="center" vertical="center"/>
      <protection/>
    </xf>
    <xf numFmtId="0" fontId="10" fillId="37" borderId="62" xfId="58" applyFont="1" applyFill="1" applyBorder="1" applyAlignment="1">
      <alignment horizontal="center" vertical="center"/>
      <protection/>
    </xf>
    <xf numFmtId="0" fontId="2" fillId="37" borderId="63" xfId="53" applyFont="1" applyFill="1" applyBorder="1" applyAlignment="1">
      <alignment horizontal="center" vertical="center"/>
      <protection/>
    </xf>
    <xf numFmtId="0" fontId="2" fillId="37" borderId="63" xfId="53" applyNumberFormat="1" applyFont="1" applyFill="1" applyBorder="1" applyAlignment="1">
      <alignment vertical="center"/>
      <protection/>
    </xf>
    <xf numFmtId="0" fontId="2" fillId="37" borderId="64" xfId="53" applyFont="1" applyFill="1" applyBorder="1" applyAlignment="1">
      <alignment horizontal="center" vertical="center"/>
      <protection/>
    </xf>
    <xf numFmtId="0" fontId="2" fillId="37" borderId="65" xfId="53" applyFont="1" applyFill="1" applyBorder="1" applyAlignment="1">
      <alignment horizontal="center" vertical="center"/>
      <protection/>
    </xf>
    <xf numFmtId="0" fontId="2" fillId="37" borderId="66" xfId="53" applyFont="1" applyFill="1" applyBorder="1" applyAlignment="1">
      <alignment horizontal="center" vertical="center"/>
      <protection/>
    </xf>
    <xf numFmtId="0" fontId="9" fillId="37" borderId="63" xfId="53" applyFont="1" applyFill="1" applyBorder="1" applyAlignment="1">
      <alignment horizontal="center" vertical="center"/>
      <protection/>
    </xf>
    <xf numFmtId="0" fontId="2" fillId="0" borderId="67" xfId="53" applyFont="1" applyFill="1" applyBorder="1" applyAlignment="1">
      <alignment horizontal="center"/>
      <protection/>
    </xf>
    <xf numFmtId="0" fontId="2" fillId="0" borderId="38" xfId="53" applyFont="1" applyFill="1" applyBorder="1" applyAlignment="1">
      <alignment horizontal="center"/>
      <protection/>
    </xf>
    <xf numFmtId="0" fontId="2" fillId="37" borderId="23" xfId="53" applyFont="1" applyFill="1" applyBorder="1" applyAlignment="1">
      <alignment horizontal="center"/>
      <protection/>
    </xf>
    <xf numFmtId="0" fontId="2" fillId="0" borderId="39" xfId="53" applyFont="1" applyFill="1" applyBorder="1" applyAlignment="1">
      <alignment horizontal="center"/>
      <protection/>
    </xf>
    <xf numFmtId="0" fontId="2" fillId="0" borderId="36" xfId="53" applyFont="1" applyFill="1" applyBorder="1" applyAlignment="1">
      <alignment horizontal="center"/>
      <protection/>
    </xf>
    <xf numFmtId="0" fontId="2" fillId="0" borderId="68" xfId="53" applyFont="1" applyFill="1" applyBorder="1" applyAlignment="1">
      <alignment horizontal="center"/>
      <protection/>
    </xf>
    <xf numFmtId="0" fontId="9" fillId="0" borderId="35" xfId="53" applyFont="1" applyFill="1" applyBorder="1" applyAlignment="1">
      <alignment horizontal="center"/>
      <protection/>
    </xf>
    <xf numFmtId="0" fontId="9" fillId="0" borderId="24" xfId="53" applyFont="1" applyFill="1" applyBorder="1" applyAlignment="1">
      <alignment horizontal="center"/>
      <protection/>
    </xf>
    <xf numFmtId="0" fontId="11" fillId="37" borderId="36" xfId="53" applyFont="1" applyFill="1" applyBorder="1" applyAlignment="1">
      <alignment horizontal="center"/>
      <protection/>
    </xf>
    <xf numFmtId="0" fontId="52" fillId="38" borderId="0" xfId="53" applyFont="1" applyFill="1" applyBorder="1">
      <alignment/>
      <protection/>
    </xf>
    <xf numFmtId="0" fontId="6" fillId="0" borderId="0" xfId="53" applyFont="1" applyBorder="1" applyAlignment="1">
      <alignment vertical="center"/>
      <protection/>
    </xf>
    <xf numFmtId="0" fontId="9" fillId="0" borderId="69" xfId="53" applyFont="1" applyBorder="1" applyAlignment="1">
      <alignment horizontal="center"/>
      <protection/>
    </xf>
    <xf numFmtId="0" fontId="9" fillId="0" borderId="51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2" fillId="0" borderId="70" xfId="53" applyFont="1" applyFill="1" applyBorder="1" applyAlignment="1">
      <alignment horizontal="center"/>
      <protection/>
    </xf>
    <xf numFmtId="0" fontId="0" fillId="0" borderId="11" xfId="53" applyFont="1" applyBorder="1" applyAlignment="1">
      <alignment horizontal="center" vertical="center" textRotation="90" wrapText="1"/>
      <protection/>
    </xf>
    <xf numFmtId="0" fontId="0" fillId="0" borderId="69" xfId="53" applyFont="1" applyBorder="1" applyAlignment="1">
      <alignment horizontal="center" vertical="center" textRotation="90" wrapText="1"/>
      <protection/>
    </xf>
    <xf numFmtId="0" fontId="7" fillId="0" borderId="71" xfId="53" applyFont="1" applyFill="1" applyBorder="1" applyAlignment="1">
      <alignment horizontal="center"/>
      <protection/>
    </xf>
    <xf numFmtId="0" fontId="7" fillId="0" borderId="0" xfId="53" applyFont="1" applyAlignment="1">
      <alignment horizontal="center" vertical="top" wrapText="1"/>
      <protection/>
    </xf>
    <xf numFmtId="0" fontId="0" fillId="0" borderId="63" xfId="53" applyFont="1" applyBorder="1" applyAlignment="1">
      <alignment horizontal="center" vertical="center" textRotation="90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9" fillId="0" borderId="71" xfId="53" applyFont="1" applyFill="1" applyBorder="1" applyAlignment="1">
      <alignment horizontal="center" vertical="center"/>
      <protection/>
    </xf>
    <xf numFmtId="0" fontId="9" fillId="0" borderId="72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72" xfId="53" applyFont="1" applyFill="1" applyBorder="1" applyAlignment="1">
      <alignment horizontal="left" shrinkToFit="1"/>
      <protection/>
    </xf>
    <xf numFmtId="0" fontId="9" fillId="0" borderId="0" xfId="53" applyFont="1" applyFill="1" applyBorder="1" applyAlignment="1">
      <alignment horizontal="left" shrinkToFit="1"/>
      <protection/>
    </xf>
    <xf numFmtId="0" fontId="0" fillId="0" borderId="0" xfId="0" applyAlignment="1">
      <alignment horizontal="left" shrinkToFi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ABCDfinaleCSG" xfId="53"/>
    <cellStyle name="Note" xfId="54"/>
    <cellStyle name="Percent" xfId="55"/>
    <cellStyle name="Satisfaisant" xfId="56"/>
    <cellStyle name="Sortie" xfId="57"/>
    <cellStyle name="Standard_Tabelle1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333375</xdr:colOff>
      <xdr:row>6</xdr:row>
      <xdr:rowOff>57150</xdr:rowOff>
    </xdr:from>
    <xdr:to>
      <xdr:col>27</xdr:col>
      <xdr:colOff>85725</xdr:colOff>
      <xdr:row>11</xdr:row>
      <xdr:rowOff>95250</xdr:rowOff>
    </xdr:to>
    <xdr:pic>
      <xdr:nvPicPr>
        <xdr:cNvPr id="1" name="Bild 3" descr="http://www.fsvt.ch/wp-content/uploads/FSVT_LogoCervin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771650"/>
          <a:ext cx="15621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180975</xdr:colOff>
      <xdr:row>8</xdr:row>
      <xdr:rowOff>180975</xdr:rowOff>
    </xdr:from>
    <xdr:ext cx="2057400" cy="1714500"/>
    <xdr:sp>
      <xdr:nvSpPr>
        <xdr:cNvPr id="2" name="Rechteck 1"/>
        <xdr:cNvSpPr>
          <a:spLocks/>
        </xdr:cNvSpPr>
      </xdr:nvSpPr>
      <xdr:spPr>
        <a:xfrm>
          <a:off x="12363450" y="2466975"/>
          <a:ext cx="20574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</a:rPr>
            <a:t>  </a:t>
          </a:r>
        </a:p>
      </xdr:txBody>
    </xdr:sp>
    <xdr:clientData/>
  </xdr:oneCellAnchor>
  <xdr:oneCellAnchor>
    <xdr:from>
      <xdr:col>20</xdr:col>
      <xdr:colOff>200025</xdr:colOff>
      <xdr:row>9</xdr:row>
      <xdr:rowOff>104775</xdr:rowOff>
    </xdr:from>
    <xdr:ext cx="3571875" cy="1714500"/>
    <xdr:sp>
      <xdr:nvSpPr>
        <xdr:cNvPr id="3" name="Rechteck 5"/>
        <xdr:cNvSpPr>
          <a:spLocks/>
        </xdr:cNvSpPr>
      </xdr:nvSpPr>
      <xdr:spPr>
        <a:xfrm>
          <a:off x="11296650" y="2676525"/>
          <a:ext cx="3571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</a:rPr>
            <a:t> Feld 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11</xdr:row>
      <xdr:rowOff>161925</xdr:rowOff>
    </xdr:from>
    <xdr:to>
      <xdr:col>4</xdr:col>
      <xdr:colOff>400050</xdr:colOff>
      <xdr:row>19</xdr:row>
      <xdr:rowOff>123825</xdr:rowOff>
    </xdr:to>
    <xdr:pic>
      <xdr:nvPicPr>
        <xdr:cNvPr id="1" name="Bild 3" descr="http://www.fsvt.ch/wp-content/uploads/FSVT_LogoCervin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400550"/>
          <a:ext cx="18192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1419225</xdr:colOff>
      <xdr:row>12</xdr:row>
      <xdr:rowOff>142875</xdr:rowOff>
    </xdr:from>
    <xdr:ext cx="3943350" cy="1571625"/>
    <xdr:sp>
      <xdr:nvSpPr>
        <xdr:cNvPr id="2" name="Rechteck 2"/>
        <xdr:cNvSpPr>
          <a:spLocks/>
        </xdr:cNvSpPr>
      </xdr:nvSpPr>
      <xdr:spPr>
        <a:xfrm>
          <a:off x="3248025" y="4610100"/>
          <a:ext cx="39433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</a:rPr>
            <a:t> Feld </a:t>
          </a:r>
          <a:r>
            <a:rPr lang="en-US" cap="none" sz="9600" b="1" i="0" u="none" baseline="0">
              <a:solidFill>
                <a:srgbClr val="FFFFCC"/>
              </a:solidFill>
            </a:rPr>
            <a:t>D</a:t>
          </a:r>
        </a:p>
      </xdr:txBody>
    </xdr:sp>
    <xdr:clientData/>
  </xdr:oneCellAnchor>
  <xdr:oneCellAnchor>
    <xdr:from>
      <xdr:col>21</xdr:col>
      <xdr:colOff>314325</xdr:colOff>
      <xdr:row>11</xdr:row>
      <xdr:rowOff>0</xdr:rowOff>
    </xdr:from>
    <xdr:ext cx="1400175" cy="1733550"/>
    <xdr:sp>
      <xdr:nvSpPr>
        <xdr:cNvPr id="3" name="Rechteck 3"/>
        <xdr:cNvSpPr>
          <a:spLocks/>
        </xdr:cNvSpPr>
      </xdr:nvSpPr>
      <xdr:spPr>
        <a:xfrm>
          <a:off x="11039475" y="4238625"/>
          <a:ext cx="14001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showGridLines="0" showZeros="0" tabSelected="1" zoomScale="80" zoomScaleNormal="80" zoomScaleSheetLayoutView="75" zoomScalePageLayoutView="90" workbookViewId="0" topLeftCell="A7">
      <selection activeCell="X27" sqref="X27"/>
    </sheetView>
  </sheetViews>
  <sheetFormatPr defaultColWidth="11.5546875" defaultRowHeight="15"/>
  <cols>
    <col min="1" max="1" width="5.99609375" style="1" customWidth="1"/>
    <col min="2" max="2" width="5.99609375" style="1" bestFit="1" customWidth="1"/>
    <col min="3" max="4" width="5.77734375" style="9" customWidth="1"/>
    <col min="5" max="5" width="38.3359375" style="2" bestFit="1" customWidth="1"/>
    <col min="6" max="10" width="4.21484375" style="1" customWidth="1"/>
    <col min="11" max="11" width="4.99609375" style="1" customWidth="1"/>
    <col min="12" max="12" width="5.4453125" style="1" customWidth="1"/>
    <col min="13" max="17" width="4.21484375" style="1" customWidth="1"/>
    <col min="18" max="18" width="4.5546875" style="1" customWidth="1"/>
    <col min="19" max="19" width="4.99609375" style="1" customWidth="1"/>
    <col min="20" max="20" width="5.3359375" style="1" customWidth="1"/>
    <col min="21" max="21" width="6.21484375" style="1" customWidth="1"/>
    <col min="22" max="22" width="6.4453125" style="1" customWidth="1"/>
    <col min="23" max="27" width="4.21484375" style="1" customWidth="1"/>
    <col min="28" max="29" width="4.99609375" style="1" customWidth="1"/>
    <col min="30" max="16384" width="11.5546875" style="1" customWidth="1"/>
  </cols>
  <sheetData>
    <row r="1" spans="1:29" ht="22.5" customHeight="1" thickBot="1">
      <c r="A1" s="12"/>
      <c r="B1" s="14" t="s">
        <v>6</v>
      </c>
      <c r="C1" s="15" t="s">
        <v>0</v>
      </c>
      <c r="D1" s="15"/>
      <c r="E1" s="14" t="s">
        <v>1</v>
      </c>
      <c r="F1" s="16">
        <v>1</v>
      </c>
      <c r="G1" s="17">
        <v>2</v>
      </c>
      <c r="H1" s="17">
        <v>3</v>
      </c>
      <c r="I1" s="17">
        <v>4</v>
      </c>
      <c r="J1" s="18">
        <v>5</v>
      </c>
      <c r="K1" s="13" t="s">
        <v>2</v>
      </c>
      <c r="L1" s="13" t="s">
        <v>5</v>
      </c>
      <c r="M1" s="16">
        <v>1</v>
      </c>
      <c r="N1" s="17">
        <v>2</v>
      </c>
      <c r="O1" s="17">
        <v>3</v>
      </c>
      <c r="P1" s="17">
        <v>4</v>
      </c>
      <c r="Q1" s="18">
        <v>5</v>
      </c>
      <c r="R1" s="13" t="s">
        <v>3</v>
      </c>
      <c r="S1" s="13" t="s">
        <v>5</v>
      </c>
      <c r="T1" s="19" t="s">
        <v>16</v>
      </c>
      <c r="U1" s="20" t="s">
        <v>6</v>
      </c>
      <c r="V1" s="20" t="s">
        <v>0</v>
      </c>
      <c r="W1" s="16">
        <v>1</v>
      </c>
      <c r="X1" s="17">
        <v>2</v>
      </c>
      <c r="Y1" s="17">
        <v>3</v>
      </c>
      <c r="Z1" s="17">
        <v>4</v>
      </c>
      <c r="AA1" s="18">
        <v>5</v>
      </c>
      <c r="AB1" s="13" t="s">
        <v>4</v>
      </c>
      <c r="AC1" s="13" t="s">
        <v>5</v>
      </c>
    </row>
    <row r="2" spans="1:29" ht="22.5" customHeight="1">
      <c r="A2" s="180" t="s">
        <v>53</v>
      </c>
      <c r="B2" s="61">
        <v>11</v>
      </c>
      <c r="C2" s="59">
        <v>1</v>
      </c>
      <c r="D2" s="72" t="s">
        <v>21</v>
      </c>
      <c r="E2" s="24" t="s">
        <v>62</v>
      </c>
      <c r="F2" s="25">
        <v>128</v>
      </c>
      <c r="G2" s="26">
        <v>135</v>
      </c>
      <c r="H2" s="26">
        <v>137</v>
      </c>
      <c r="I2" s="26">
        <v>133</v>
      </c>
      <c r="J2" s="27">
        <v>141</v>
      </c>
      <c r="K2" s="21">
        <f aca="true" t="shared" si="0" ref="K2:K29">SUM(F2:J2)</f>
        <v>674</v>
      </c>
      <c r="L2" s="111">
        <f aca="true" t="shared" si="1" ref="L2:L29">MAX(F2:J2)</f>
        <v>141</v>
      </c>
      <c r="M2" s="25">
        <v>135</v>
      </c>
      <c r="N2" s="26">
        <v>133</v>
      </c>
      <c r="O2" s="26">
        <v>135</v>
      </c>
      <c r="P2" s="26">
        <v>139</v>
      </c>
      <c r="Q2" s="70">
        <v>131</v>
      </c>
      <c r="R2" s="68">
        <f aca="true" t="shared" si="2" ref="R2:R29">SUM(M2:Q2)</f>
        <v>673</v>
      </c>
      <c r="S2" s="42">
        <f aca="true" t="shared" si="3" ref="S2:S29">MAX(M2:Q2)</f>
        <v>139</v>
      </c>
      <c r="T2" s="137">
        <f aca="true" t="shared" si="4" ref="T2:T29">SUM(K2,R2)</f>
        <v>1347</v>
      </c>
      <c r="U2" s="37" t="s">
        <v>7</v>
      </c>
      <c r="V2" s="38" t="s">
        <v>11</v>
      </c>
      <c r="W2" s="39">
        <v>138</v>
      </c>
      <c r="X2" s="39">
        <v>143</v>
      </c>
      <c r="Y2" s="40">
        <v>134</v>
      </c>
      <c r="Z2" s="40">
        <v>130</v>
      </c>
      <c r="AA2" s="41">
        <v>139</v>
      </c>
      <c r="AB2" s="42">
        <f>SUM(W2:AA2)</f>
        <v>684</v>
      </c>
      <c r="AC2" s="42">
        <f>MAX(W2:AA2)</f>
        <v>143</v>
      </c>
    </row>
    <row r="3" spans="1:29" ht="22.5" customHeight="1">
      <c r="A3" s="181"/>
      <c r="B3" s="57">
        <v>10</v>
      </c>
      <c r="C3" s="58">
        <v>2</v>
      </c>
      <c r="D3" s="65" t="s">
        <v>20</v>
      </c>
      <c r="E3" s="28" t="s">
        <v>61</v>
      </c>
      <c r="F3" s="29">
        <v>133</v>
      </c>
      <c r="G3" s="30">
        <v>127</v>
      </c>
      <c r="H3" s="30">
        <v>140</v>
      </c>
      <c r="I3" s="30">
        <v>137</v>
      </c>
      <c r="J3" s="31">
        <v>136</v>
      </c>
      <c r="K3" s="23">
        <f t="shared" si="0"/>
        <v>673</v>
      </c>
      <c r="L3" s="112">
        <f t="shared" si="1"/>
        <v>140</v>
      </c>
      <c r="M3" s="29">
        <v>127</v>
      </c>
      <c r="N3" s="30">
        <v>137</v>
      </c>
      <c r="O3" s="30">
        <v>128</v>
      </c>
      <c r="P3" s="30">
        <v>137</v>
      </c>
      <c r="Q3" s="71">
        <v>138</v>
      </c>
      <c r="R3" s="69">
        <f t="shared" si="2"/>
        <v>667</v>
      </c>
      <c r="S3" s="45">
        <f t="shared" si="3"/>
        <v>138</v>
      </c>
      <c r="T3" s="138">
        <f t="shared" si="4"/>
        <v>1340</v>
      </c>
      <c r="U3" s="43" t="s">
        <v>9</v>
      </c>
      <c r="V3" s="44" t="s">
        <v>12</v>
      </c>
      <c r="W3" s="48">
        <v>133</v>
      </c>
      <c r="X3" s="48">
        <v>136</v>
      </c>
      <c r="Y3" s="49">
        <v>132</v>
      </c>
      <c r="Z3" s="49">
        <v>142</v>
      </c>
      <c r="AA3" s="50">
        <v>137</v>
      </c>
      <c r="AB3" s="45">
        <f>SUM(W3:AA3)</f>
        <v>680</v>
      </c>
      <c r="AC3" s="45">
        <f>MAX(W3:AA3)</f>
        <v>142</v>
      </c>
    </row>
    <row r="4" spans="1:29" ht="22.5" customHeight="1">
      <c r="A4" s="181"/>
      <c r="B4" s="57">
        <v>12</v>
      </c>
      <c r="C4" s="58">
        <v>3</v>
      </c>
      <c r="D4" s="65" t="s">
        <v>17</v>
      </c>
      <c r="E4" s="28" t="s">
        <v>58</v>
      </c>
      <c r="F4" s="29">
        <v>134</v>
      </c>
      <c r="G4" s="30">
        <v>135</v>
      </c>
      <c r="H4" s="30">
        <v>144</v>
      </c>
      <c r="I4" s="30">
        <v>130</v>
      </c>
      <c r="J4" s="31">
        <v>131</v>
      </c>
      <c r="K4" s="23">
        <f t="shared" si="0"/>
        <v>674</v>
      </c>
      <c r="L4" s="112">
        <f t="shared" si="1"/>
        <v>144</v>
      </c>
      <c r="M4" s="29">
        <v>138</v>
      </c>
      <c r="N4" s="30">
        <v>138</v>
      </c>
      <c r="O4" s="30">
        <v>135</v>
      </c>
      <c r="P4" s="30">
        <v>138</v>
      </c>
      <c r="Q4" s="71">
        <v>115</v>
      </c>
      <c r="R4" s="69">
        <f t="shared" si="2"/>
        <v>664</v>
      </c>
      <c r="S4" s="45">
        <f t="shared" si="3"/>
        <v>138</v>
      </c>
      <c r="T4" s="138">
        <f t="shared" si="4"/>
        <v>1338</v>
      </c>
      <c r="U4" s="46" t="s">
        <v>10</v>
      </c>
      <c r="V4" s="47" t="s">
        <v>13</v>
      </c>
      <c r="W4" s="48">
        <v>134</v>
      </c>
      <c r="X4" s="48">
        <v>140</v>
      </c>
      <c r="Y4" s="49">
        <v>134</v>
      </c>
      <c r="Z4" s="49">
        <v>132</v>
      </c>
      <c r="AA4" s="50">
        <v>137</v>
      </c>
      <c r="AB4" s="45">
        <f>SUM(W4:AA4)</f>
        <v>677</v>
      </c>
      <c r="AC4" s="45">
        <f>MAX(W4:AA4)</f>
        <v>140</v>
      </c>
    </row>
    <row r="5" spans="1:29" ht="22.5" customHeight="1" thickBot="1">
      <c r="A5" s="181"/>
      <c r="B5" s="62">
        <v>9</v>
      </c>
      <c r="C5" s="58">
        <v>4</v>
      </c>
      <c r="D5" s="65" t="s">
        <v>18</v>
      </c>
      <c r="E5" s="28" t="s">
        <v>59</v>
      </c>
      <c r="F5" s="29">
        <v>126</v>
      </c>
      <c r="G5" s="30">
        <v>140</v>
      </c>
      <c r="H5" s="30">
        <v>134</v>
      </c>
      <c r="I5" s="30">
        <v>133</v>
      </c>
      <c r="J5" s="31">
        <v>135</v>
      </c>
      <c r="K5" s="23">
        <f t="shared" si="0"/>
        <v>668</v>
      </c>
      <c r="L5" s="112">
        <f t="shared" si="1"/>
        <v>140</v>
      </c>
      <c r="M5" s="29">
        <v>134</v>
      </c>
      <c r="N5" s="30">
        <v>139</v>
      </c>
      <c r="O5" s="30">
        <v>133</v>
      </c>
      <c r="P5" s="30">
        <v>134</v>
      </c>
      <c r="Q5" s="71">
        <v>136</v>
      </c>
      <c r="R5" s="69">
        <f t="shared" si="2"/>
        <v>676</v>
      </c>
      <c r="S5" s="176">
        <f t="shared" si="3"/>
        <v>139</v>
      </c>
      <c r="T5" s="138">
        <f t="shared" si="4"/>
        <v>1344</v>
      </c>
      <c r="U5" s="51" t="s">
        <v>8</v>
      </c>
      <c r="V5" s="52" t="s">
        <v>14</v>
      </c>
      <c r="W5" s="53">
        <v>147</v>
      </c>
      <c r="X5" s="53">
        <v>136</v>
      </c>
      <c r="Y5" s="54">
        <v>132</v>
      </c>
      <c r="Z5" s="54">
        <v>125</v>
      </c>
      <c r="AA5" s="55">
        <v>135</v>
      </c>
      <c r="AB5" s="56">
        <f>SUM(W5:AA5)</f>
        <v>675</v>
      </c>
      <c r="AC5" s="56">
        <f>MAX(W5:AA5)</f>
        <v>147</v>
      </c>
    </row>
    <row r="6" spans="1:28" ht="22.5" customHeight="1">
      <c r="A6" s="181"/>
      <c r="B6" s="63">
        <v>13</v>
      </c>
      <c r="C6" s="58">
        <v>5</v>
      </c>
      <c r="D6" s="65" t="s">
        <v>39</v>
      </c>
      <c r="E6" s="32" t="s">
        <v>80</v>
      </c>
      <c r="F6" s="29">
        <v>125</v>
      </c>
      <c r="G6" s="30">
        <v>139</v>
      </c>
      <c r="H6" s="30">
        <v>135</v>
      </c>
      <c r="I6" s="30">
        <v>138</v>
      </c>
      <c r="J6" s="31">
        <v>140</v>
      </c>
      <c r="K6" s="23">
        <f t="shared" si="0"/>
        <v>677</v>
      </c>
      <c r="L6" s="112">
        <f t="shared" si="1"/>
        <v>140</v>
      </c>
      <c r="M6" s="29">
        <v>135</v>
      </c>
      <c r="N6" s="30">
        <v>124</v>
      </c>
      <c r="O6" s="30">
        <v>130</v>
      </c>
      <c r="P6" s="30">
        <v>136</v>
      </c>
      <c r="Q6" s="71">
        <v>131</v>
      </c>
      <c r="R6" s="69">
        <f t="shared" si="2"/>
        <v>656</v>
      </c>
      <c r="S6" s="177">
        <f t="shared" si="3"/>
        <v>136</v>
      </c>
      <c r="T6" s="139">
        <f t="shared" si="4"/>
        <v>1333</v>
      </c>
      <c r="U6" s="11"/>
      <c r="V6" s="182" t="s">
        <v>15</v>
      </c>
      <c r="W6" s="182"/>
      <c r="X6" s="182"/>
      <c r="Y6" s="182"/>
      <c r="Z6" s="182"/>
      <c r="AA6" s="182"/>
      <c r="AB6" s="182"/>
    </row>
    <row r="7" spans="1:28" ht="22.5" customHeight="1">
      <c r="A7" s="181"/>
      <c r="B7" s="57">
        <v>8</v>
      </c>
      <c r="C7" s="58">
        <v>6</v>
      </c>
      <c r="D7" s="65" t="s">
        <v>22</v>
      </c>
      <c r="E7" s="32" t="s">
        <v>63</v>
      </c>
      <c r="F7" s="29">
        <v>131</v>
      </c>
      <c r="G7" s="30">
        <v>133</v>
      </c>
      <c r="H7" s="30">
        <v>134</v>
      </c>
      <c r="I7" s="30">
        <v>131</v>
      </c>
      <c r="J7" s="31">
        <v>138</v>
      </c>
      <c r="K7" s="23">
        <f t="shared" si="0"/>
        <v>667</v>
      </c>
      <c r="L7" s="112">
        <f t="shared" si="1"/>
        <v>138</v>
      </c>
      <c r="M7" s="29">
        <v>136</v>
      </c>
      <c r="N7" s="30">
        <v>130</v>
      </c>
      <c r="O7" s="30">
        <v>134</v>
      </c>
      <c r="P7" s="30">
        <v>131</v>
      </c>
      <c r="Q7" s="71">
        <v>130</v>
      </c>
      <c r="R7" s="69">
        <f t="shared" si="2"/>
        <v>661</v>
      </c>
      <c r="S7" s="177">
        <f t="shared" si="3"/>
        <v>136</v>
      </c>
      <c r="T7" s="139">
        <f t="shared" si="4"/>
        <v>1328</v>
      </c>
      <c r="U7" s="10"/>
      <c r="V7" s="10"/>
      <c r="W7" s="4"/>
      <c r="X7" s="3"/>
      <c r="Y7" s="3"/>
      <c r="Z7" s="5"/>
      <c r="AA7" s="5"/>
      <c r="AB7" s="5"/>
    </row>
    <row r="8" spans="1:28" ht="22.5" customHeight="1">
      <c r="A8" s="181"/>
      <c r="B8" s="62">
        <v>14</v>
      </c>
      <c r="C8" s="58">
        <v>7</v>
      </c>
      <c r="D8" s="65" t="s">
        <v>19</v>
      </c>
      <c r="E8" s="28" t="s">
        <v>60</v>
      </c>
      <c r="F8" s="29">
        <v>130</v>
      </c>
      <c r="G8" s="30">
        <v>125</v>
      </c>
      <c r="H8" s="30">
        <v>133</v>
      </c>
      <c r="I8" s="30">
        <v>135</v>
      </c>
      <c r="J8" s="31">
        <v>139</v>
      </c>
      <c r="K8" s="23">
        <f t="shared" si="0"/>
        <v>662</v>
      </c>
      <c r="L8" s="112">
        <f t="shared" si="1"/>
        <v>139</v>
      </c>
      <c r="M8" s="29">
        <v>129</v>
      </c>
      <c r="N8" s="30">
        <v>136</v>
      </c>
      <c r="O8" s="30">
        <v>143</v>
      </c>
      <c r="P8" s="30">
        <v>135</v>
      </c>
      <c r="Q8" s="71">
        <v>120</v>
      </c>
      <c r="R8" s="69">
        <f t="shared" si="2"/>
        <v>663</v>
      </c>
      <c r="S8" s="45">
        <f t="shared" si="3"/>
        <v>143</v>
      </c>
      <c r="T8" s="139">
        <f t="shared" si="4"/>
        <v>1325</v>
      </c>
      <c r="U8" s="10"/>
      <c r="V8" s="10"/>
      <c r="W8" s="3"/>
      <c r="X8" s="4"/>
      <c r="Y8" s="4"/>
      <c r="Z8" s="3"/>
      <c r="AA8" s="3"/>
      <c r="AB8" s="3"/>
    </row>
    <row r="9" spans="1:28" ht="22.5" customHeight="1">
      <c r="A9" s="181"/>
      <c r="B9" s="62">
        <v>15</v>
      </c>
      <c r="C9" s="58">
        <v>8</v>
      </c>
      <c r="D9" s="65" t="s">
        <v>23</v>
      </c>
      <c r="E9" s="28" t="s">
        <v>83</v>
      </c>
      <c r="F9" s="29">
        <v>135</v>
      </c>
      <c r="G9" s="30">
        <v>137</v>
      </c>
      <c r="H9" s="30">
        <v>130</v>
      </c>
      <c r="I9" s="30">
        <v>131</v>
      </c>
      <c r="J9" s="31">
        <v>123</v>
      </c>
      <c r="K9" s="23">
        <f t="shared" si="0"/>
        <v>656</v>
      </c>
      <c r="L9" s="112">
        <f t="shared" si="1"/>
        <v>137</v>
      </c>
      <c r="M9" s="29">
        <v>136</v>
      </c>
      <c r="N9" s="30">
        <v>130</v>
      </c>
      <c r="O9" s="30">
        <v>133</v>
      </c>
      <c r="P9" s="30">
        <v>138</v>
      </c>
      <c r="Q9" s="71">
        <v>132</v>
      </c>
      <c r="R9" s="69">
        <f t="shared" si="2"/>
        <v>669</v>
      </c>
      <c r="S9" s="176">
        <f t="shared" si="3"/>
        <v>138</v>
      </c>
      <c r="T9" s="129">
        <f t="shared" si="4"/>
        <v>1325</v>
      </c>
      <c r="U9" s="10"/>
      <c r="V9" s="10"/>
      <c r="W9" s="6"/>
      <c r="X9" s="4"/>
      <c r="Y9" s="4"/>
      <c r="Z9" s="3"/>
      <c r="AA9" s="3"/>
      <c r="AB9" s="3"/>
    </row>
    <row r="10" spans="1:28" ht="22.5" customHeight="1">
      <c r="A10" s="181"/>
      <c r="B10" s="57">
        <v>6</v>
      </c>
      <c r="C10" s="58">
        <v>9</v>
      </c>
      <c r="D10" s="65" t="s">
        <v>28</v>
      </c>
      <c r="E10" s="28" t="s">
        <v>69</v>
      </c>
      <c r="F10" s="29">
        <v>130</v>
      </c>
      <c r="G10" s="30">
        <v>136</v>
      </c>
      <c r="H10" s="30">
        <v>127</v>
      </c>
      <c r="I10" s="30">
        <v>134</v>
      </c>
      <c r="J10" s="31">
        <v>129</v>
      </c>
      <c r="K10" s="23">
        <f t="shared" si="0"/>
        <v>656</v>
      </c>
      <c r="L10" s="112">
        <f t="shared" si="1"/>
        <v>136</v>
      </c>
      <c r="M10" s="29">
        <v>133</v>
      </c>
      <c r="N10" s="30">
        <v>136</v>
      </c>
      <c r="O10" s="30">
        <v>135</v>
      </c>
      <c r="P10" s="30">
        <v>136</v>
      </c>
      <c r="Q10" s="71">
        <v>127</v>
      </c>
      <c r="R10" s="69">
        <f t="shared" si="2"/>
        <v>667</v>
      </c>
      <c r="S10" s="177">
        <f t="shared" si="3"/>
        <v>136</v>
      </c>
      <c r="T10" s="139">
        <f t="shared" si="4"/>
        <v>1323</v>
      </c>
      <c r="U10" s="10"/>
      <c r="V10" s="10"/>
      <c r="W10" s="3"/>
      <c r="X10" s="3"/>
      <c r="Y10" s="3"/>
      <c r="Z10" s="3"/>
      <c r="AA10" s="3"/>
      <c r="AB10" s="3"/>
    </row>
    <row r="11" spans="1:28" ht="22.5" customHeight="1">
      <c r="A11" s="181"/>
      <c r="B11" s="62">
        <v>5</v>
      </c>
      <c r="C11" s="58">
        <v>10</v>
      </c>
      <c r="D11" s="65" t="s">
        <v>29</v>
      </c>
      <c r="E11" s="32" t="s">
        <v>70</v>
      </c>
      <c r="F11" s="29">
        <v>140</v>
      </c>
      <c r="G11" s="30">
        <v>128</v>
      </c>
      <c r="H11" s="30">
        <v>134</v>
      </c>
      <c r="I11" s="30">
        <v>129</v>
      </c>
      <c r="J11" s="31">
        <v>130</v>
      </c>
      <c r="K11" s="23">
        <f t="shared" si="0"/>
        <v>661</v>
      </c>
      <c r="L11" s="112">
        <f t="shared" si="1"/>
        <v>140</v>
      </c>
      <c r="M11" s="29">
        <v>135</v>
      </c>
      <c r="N11" s="30">
        <v>128</v>
      </c>
      <c r="O11" s="30">
        <v>126</v>
      </c>
      <c r="P11" s="30">
        <v>135</v>
      </c>
      <c r="Q11" s="71">
        <v>132</v>
      </c>
      <c r="R11" s="69">
        <f t="shared" si="2"/>
        <v>656</v>
      </c>
      <c r="S11" s="177">
        <f t="shared" si="3"/>
        <v>135</v>
      </c>
      <c r="T11" s="139">
        <f t="shared" si="4"/>
        <v>1317</v>
      </c>
      <c r="U11" s="11"/>
      <c r="V11" s="11"/>
      <c r="W11" s="3"/>
      <c r="X11" s="3"/>
      <c r="Y11" s="3"/>
      <c r="Z11" s="3"/>
      <c r="AA11" s="3"/>
      <c r="AB11" s="3"/>
    </row>
    <row r="12" spans="1:28" ht="22.5" customHeight="1">
      <c r="A12" s="181"/>
      <c r="B12" s="57">
        <v>4</v>
      </c>
      <c r="C12" s="58">
        <v>11</v>
      </c>
      <c r="D12" s="65" t="s">
        <v>38</v>
      </c>
      <c r="E12" s="28" t="s">
        <v>79</v>
      </c>
      <c r="F12" s="114">
        <v>138</v>
      </c>
      <c r="G12" s="115">
        <v>131</v>
      </c>
      <c r="H12" s="115">
        <v>119</v>
      </c>
      <c r="I12" s="115">
        <v>120</v>
      </c>
      <c r="J12" s="127">
        <v>132</v>
      </c>
      <c r="K12" s="23">
        <f t="shared" si="0"/>
        <v>640</v>
      </c>
      <c r="L12" s="112">
        <f t="shared" si="1"/>
        <v>138</v>
      </c>
      <c r="M12" s="29">
        <v>136</v>
      </c>
      <c r="N12" s="30">
        <v>137</v>
      </c>
      <c r="O12" s="30">
        <v>123</v>
      </c>
      <c r="P12" s="30">
        <v>137</v>
      </c>
      <c r="Q12" s="71">
        <v>140</v>
      </c>
      <c r="R12" s="69">
        <f t="shared" si="2"/>
        <v>673</v>
      </c>
      <c r="S12" s="177">
        <f t="shared" si="3"/>
        <v>140</v>
      </c>
      <c r="T12" s="139">
        <f t="shared" si="4"/>
        <v>1313</v>
      </c>
      <c r="U12" s="11"/>
      <c r="V12" s="11"/>
      <c r="W12" s="3"/>
      <c r="X12" s="3"/>
      <c r="Y12" s="3"/>
      <c r="Z12" s="3"/>
      <c r="AA12" s="3"/>
      <c r="AB12" s="3"/>
    </row>
    <row r="13" spans="1:28" ht="22.5" customHeight="1">
      <c r="A13" s="181"/>
      <c r="B13" s="62">
        <v>3</v>
      </c>
      <c r="C13" s="58">
        <v>12</v>
      </c>
      <c r="D13" s="65" t="s">
        <v>27</v>
      </c>
      <c r="E13" s="32" t="s">
        <v>68</v>
      </c>
      <c r="F13" s="29">
        <v>141</v>
      </c>
      <c r="G13" s="30">
        <v>126</v>
      </c>
      <c r="H13" s="30">
        <v>129</v>
      </c>
      <c r="I13" s="30">
        <v>137</v>
      </c>
      <c r="J13" s="31">
        <v>126</v>
      </c>
      <c r="K13" s="23">
        <f t="shared" si="0"/>
        <v>659</v>
      </c>
      <c r="L13" s="112">
        <f t="shared" si="1"/>
        <v>141</v>
      </c>
      <c r="M13" s="29">
        <v>129</v>
      </c>
      <c r="N13" s="30">
        <v>136</v>
      </c>
      <c r="O13" s="30">
        <v>121</v>
      </c>
      <c r="P13" s="30">
        <v>135</v>
      </c>
      <c r="Q13" s="71">
        <v>130</v>
      </c>
      <c r="R13" s="69">
        <f t="shared" si="2"/>
        <v>651</v>
      </c>
      <c r="S13" s="45">
        <f t="shared" si="3"/>
        <v>136</v>
      </c>
      <c r="T13" s="139">
        <f t="shared" si="4"/>
        <v>1310</v>
      </c>
      <c r="U13" s="11"/>
      <c r="V13" s="11"/>
      <c r="W13" s="3"/>
      <c r="X13" s="3"/>
      <c r="Y13" s="3"/>
      <c r="Z13" s="3"/>
      <c r="AA13" s="3"/>
      <c r="AB13" s="3"/>
    </row>
    <row r="14" spans="1:21" ht="22.5" customHeight="1" thickBot="1">
      <c r="A14" s="181"/>
      <c r="B14" s="57">
        <v>2</v>
      </c>
      <c r="C14" s="58">
        <v>13</v>
      </c>
      <c r="D14" s="65" t="s">
        <v>31</v>
      </c>
      <c r="E14" s="28" t="s">
        <v>72</v>
      </c>
      <c r="F14" s="29">
        <v>122</v>
      </c>
      <c r="G14" s="30">
        <v>114</v>
      </c>
      <c r="H14" s="30">
        <v>135</v>
      </c>
      <c r="I14" s="30">
        <v>141</v>
      </c>
      <c r="J14" s="31">
        <v>133</v>
      </c>
      <c r="K14" s="23">
        <f t="shared" si="0"/>
        <v>645</v>
      </c>
      <c r="L14" s="112">
        <f t="shared" si="1"/>
        <v>141</v>
      </c>
      <c r="M14" s="29">
        <v>134</v>
      </c>
      <c r="N14" s="30">
        <v>117</v>
      </c>
      <c r="O14" s="30">
        <v>142</v>
      </c>
      <c r="P14" s="30">
        <v>139</v>
      </c>
      <c r="Q14" s="71">
        <v>129</v>
      </c>
      <c r="R14" s="69">
        <f t="shared" si="2"/>
        <v>661</v>
      </c>
      <c r="S14" s="176">
        <f t="shared" si="3"/>
        <v>142</v>
      </c>
      <c r="T14" s="139">
        <f t="shared" si="4"/>
        <v>1306</v>
      </c>
      <c r="U14" s="11"/>
    </row>
    <row r="15" spans="1:21" ht="22.5" customHeight="1">
      <c r="A15" s="180" t="s">
        <v>54</v>
      </c>
      <c r="B15" s="64">
        <v>11</v>
      </c>
      <c r="C15" s="58">
        <v>14</v>
      </c>
      <c r="D15" s="65" t="s">
        <v>40</v>
      </c>
      <c r="E15" s="28" t="s">
        <v>81</v>
      </c>
      <c r="F15" s="29">
        <v>135</v>
      </c>
      <c r="G15" s="30">
        <v>133</v>
      </c>
      <c r="H15" s="30">
        <v>130</v>
      </c>
      <c r="I15" s="30">
        <v>129</v>
      </c>
      <c r="J15" s="31">
        <v>135</v>
      </c>
      <c r="K15" s="23">
        <f t="shared" si="0"/>
        <v>662</v>
      </c>
      <c r="L15" s="112">
        <f t="shared" si="1"/>
        <v>135</v>
      </c>
      <c r="M15" s="29">
        <v>130</v>
      </c>
      <c r="N15" s="30">
        <v>129</v>
      </c>
      <c r="O15" s="30">
        <v>123</v>
      </c>
      <c r="P15" s="30">
        <v>121</v>
      </c>
      <c r="Q15" s="71">
        <v>130</v>
      </c>
      <c r="R15" s="69">
        <f t="shared" si="2"/>
        <v>633</v>
      </c>
      <c r="S15" s="177">
        <f t="shared" si="3"/>
        <v>130</v>
      </c>
      <c r="T15" s="139">
        <f t="shared" si="4"/>
        <v>1295</v>
      </c>
      <c r="U15" s="11"/>
    </row>
    <row r="16" spans="1:29" ht="22.5" customHeight="1">
      <c r="A16" s="181"/>
      <c r="B16" s="64">
        <v>10</v>
      </c>
      <c r="C16" s="58">
        <v>15</v>
      </c>
      <c r="D16" s="65" t="s">
        <v>32</v>
      </c>
      <c r="E16" s="28" t="s">
        <v>73</v>
      </c>
      <c r="F16" s="34">
        <v>126</v>
      </c>
      <c r="G16" s="35">
        <v>117</v>
      </c>
      <c r="H16" s="35">
        <v>131</v>
      </c>
      <c r="I16" s="35">
        <v>132</v>
      </c>
      <c r="J16" s="36">
        <v>130</v>
      </c>
      <c r="K16" s="23">
        <f t="shared" si="0"/>
        <v>636</v>
      </c>
      <c r="L16" s="112">
        <f t="shared" si="1"/>
        <v>132</v>
      </c>
      <c r="M16" s="29">
        <v>128</v>
      </c>
      <c r="N16" s="30">
        <v>130</v>
      </c>
      <c r="O16" s="30">
        <v>134</v>
      </c>
      <c r="P16" s="30">
        <v>125</v>
      </c>
      <c r="Q16" s="71">
        <v>140</v>
      </c>
      <c r="R16" s="69">
        <f t="shared" si="2"/>
        <v>657</v>
      </c>
      <c r="S16" s="177">
        <f t="shared" si="3"/>
        <v>140</v>
      </c>
      <c r="T16" s="139">
        <f t="shared" si="4"/>
        <v>1293</v>
      </c>
      <c r="U16" s="11"/>
      <c r="V16" s="183" t="s">
        <v>96</v>
      </c>
      <c r="W16" s="183"/>
      <c r="X16" s="183"/>
      <c r="Y16" s="183"/>
      <c r="Z16" s="183"/>
      <c r="AA16" s="183"/>
      <c r="AB16" s="183"/>
      <c r="AC16" s="183"/>
    </row>
    <row r="17" spans="1:29" ht="22.5" customHeight="1">
      <c r="A17" s="181"/>
      <c r="B17" s="64">
        <v>12</v>
      </c>
      <c r="C17" s="58">
        <v>16</v>
      </c>
      <c r="D17" s="65" t="s">
        <v>52</v>
      </c>
      <c r="E17" s="28" t="s">
        <v>94</v>
      </c>
      <c r="F17" s="124">
        <v>124</v>
      </c>
      <c r="G17" s="125">
        <v>127</v>
      </c>
      <c r="H17" s="125">
        <v>133</v>
      </c>
      <c r="I17" s="125">
        <v>125</v>
      </c>
      <c r="J17" s="126">
        <v>118</v>
      </c>
      <c r="K17" s="116">
        <f t="shared" si="0"/>
        <v>627</v>
      </c>
      <c r="L17" s="112">
        <f t="shared" si="1"/>
        <v>133</v>
      </c>
      <c r="M17" s="114">
        <v>129</v>
      </c>
      <c r="N17" s="115">
        <v>130</v>
      </c>
      <c r="O17" s="115">
        <v>133</v>
      </c>
      <c r="P17" s="115">
        <v>137</v>
      </c>
      <c r="Q17" s="118">
        <v>137</v>
      </c>
      <c r="R17" s="120">
        <f t="shared" si="2"/>
        <v>666</v>
      </c>
      <c r="S17" s="45">
        <f t="shared" si="3"/>
        <v>137</v>
      </c>
      <c r="T17" s="139">
        <f t="shared" si="4"/>
        <v>1293</v>
      </c>
      <c r="U17" s="11"/>
      <c r="V17" s="183"/>
      <c r="W17" s="183"/>
      <c r="X17" s="183"/>
      <c r="Y17" s="183"/>
      <c r="Z17" s="183"/>
      <c r="AA17" s="183"/>
      <c r="AB17" s="183"/>
      <c r="AC17" s="183"/>
    </row>
    <row r="18" spans="1:29" ht="22.5" customHeight="1">
      <c r="A18" s="181"/>
      <c r="B18" s="64">
        <v>9</v>
      </c>
      <c r="C18" s="58">
        <v>17</v>
      </c>
      <c r="D18" s="65" t="s">
        <v>41</v>
      </c>
      <c r="E18" s="28" t="s">
        <v>82</v>
      </c>
      <c r="F18" s="29">
        <v>134</v>
      </c>
      <c r="G18" s="30">
        <v>129</v>
      </c>
      <c r="H18" s="30">
        <v>136</v>
      </c>
      <c r="I18" s="30">
        <v>125</v>
      </c>
      <c r="J18" s="31">
        <v>127</v>
      </c>
      <c r="K18" s="23">
        <f t="shared" si="0"/>
        <v>651</v>
      </c>
      <c r="L18" s="112">
        <f t="shared" si="1"/>
        <v>136</v>
      </c>
      <c r="M18" s="29">
        <v>131</v>
      </c>
      <c r="N18" s="30">
        <v>118</v>
      </c>
      <c r="O18" s="30">
        <v>132</v>
      </c>
      <c r="P18" s="30">
        <v>129</v>
      </c>
      <c r="Q18" s="71">
        <v>131</v>
      </c>
      <c r="R18" s="69">
        <f t="shared" si="2"/>
        <v>641</v>
      </c>
      <c r="S18" s="176">
        <f t="shared" si="3"/>
        <v>132</v>
      </c>
      <c r="T18" s="139">
        <f t="shared" si="4"/>
        <v>1292</v>
      </c>
      <c r="U18" s="11"/>
      <c r="V18" s="183"/>
      <c r="W18" s="183"/>
      <c r="X18" s="183"/>
      <c r="Y18" s="183"/>
      <c r="Z18" s="183"/>
      <c r="AA18" s="183"/>
      <c r="AB18" s="183"/>
      <c r="AC18" s="183"/>
    </row>
    <row r="19" spans="1:29" ht="22.5" customHeight="1">
      <c r="A19" s="181"/>
      <c r="B19" s="64">
        <v>13</v>
      </c>
      <c r="C19" s="58">
        <v>18</v>
      </c>
      <c r="D19" s="65" t="s">
        <v>25</v>
      </c>
      <c r="E19" s="32" t="s">
        <v>66</v>
      </c>
      <c r="F19" s="34">
        <v>141</v>
      </c>
      <c r="G19" s="35">
        <v>126</v>
      </c>
      <c r="H19" s="35">
        <v>134</v>
      </c>
      <c r="I19" s="35">
        <v>127</v>
      </c>
      <c r="J19" s="36">
        <v>133</v>
      </c>
      <c r="K19" s="23">
        <f t="shared" si="0"/>
        <v>661</v>
      </c>
      <c r="L19" s="112">
        <f t="shared" si="1"/>
        <v>141</v>
      </c>
      <c r="M19" s="29">
        <v>125</v>
      </c>
      <c r="N19" s="30">
        <v>129</v>
      </c>
      <c r="O19" s="30">
        <v>124</v>
      </c>
      <c r="P19" s="30">
        <v>121</v>
      </c>
      <c r="Q19" s="71">
        <v>128</v>
      </c>
      <c r="R19" s="69">
        <f t="shared" si="2"/>
        <v>627</v>
      </c>
      <c r="S19" s="177">
        <f t="shared" si="3"/>
        <v>129</v>
      </c>
      <c r="T19" s="139">
        <f t="shared" si="4"/>
        <v>1288</v>
      </c>
      <c r="V19" s="183"/>
      <c r="W19" s="183"/>
      <c r="X19" s="183"/>
      <c r="Y19" s="183"/>
      <c r="Z19" s="183"/>
      <c r="AA19" s="183"/>
      <c r="AB19" s="183"/>
      <c r="AC19" s="183"/>
    </row>
    <row r="20" spans="1:30" ht="22.5" customHeight="1">
      <c r="A20" s="181"/>
      <c r="B20" s="64">
        <v>8</v>
      </c>
      <c r="C20" s="58">
        <v>19</v>
      </c>
      <c r="D20" s="65" t="s">
        <v>24</v>
      </c>
      <c r="E20" s="28" t="s">
        <v>65</v>
      </c>
      <c r="F20" s="34">
        <v>123</v>
      </c>
      <c r="G20" s="35">
        <v>128</v>
      </c>
      <c r="H20" s="35">
        <v>119</v>
      </c>
      <c r="I20" s="35">
        <v>142</v>
      </c>
      <c r="J20" s="36">
        <v>134</v>
      </c>
      <c r="K20" s="23">
        <f t="shared" si="0"/>
        <v>646</v>
      </c>
      <c r="L20" s="112">
        <f t="shared" si="1"/>
        <v>142</v>
      </c>
      <c r="M20" s="29">
        <v>134</v>
      </c>
      <c r="N20" s="30">
        <v>103</v>
      </c>
      <c r="O20" s="30">
        <v>127</v>
      </c>
      <c r="P20" s="30">
        <v>139</v>
      </c>
      <c r="Q20" s="71">
        <v>132</v>
      </c>
      <c r="R20" s="69">
        <f t="shared" si="2"/>
        <v>635</v>
      </c>
      <c r="S20" s="177">
        <f t="shared" si="3"/>
        <v>139</v>
      </c>
      <c r="T20" s="139">
        <f t="shared" si="4"/>
        <v>1281</v>
      </c>
      <c r="U20" s="189" t="s">
        <v>98</v>
      </c>
      <c r="V20" s="190"/>
      <c r="W20" s="191"/>
      <c r="X20" s="191"/>
      <c r="Y20" s="191"/>
      <c r="Z20" s="191"/>
      <c r="AA20" s="191"/>
      <c r="AB20" s="191"/>
      <c r="AC20" s="191"/>
      <c r="AD20" s="191"/>
    </row>
    <row r="21" spans="1:28" ht="22.5" customHeight="1">
      <c r="A21" s="181"/>
      <c r="B21" s="64">
        <v>7</v>
      </c>
      <c r="C21" s="58">
        <v>20</v>
      </c>
      <c r="D21" s="65" t="s">
        <v>30</v>
      </c>
      <c r="E21" s="28" t="s">
        <v>71</v>
      </c>
      <c r="F21" s="29">
        <v>123</v>
      </c>
      <c r="G21" s="30">
        <v>135</v>
      </c>
      <c r="H21" s="30">
        <v>132</v>
      </c>
      <c r="I21" s="30">
        <v>118</v>
      </c>
      <c r="J21" s="31">
        <v>124</v>
      </c>
      <c r="K21" s="23">
        <f t="shared" si="0"/>
        <v>632</v>
      </c>
      <c r="L21" s="112">
        <f t="shared" si="1"/>
        <v>135</v>
      </c>
      <c r="M21" s="29">
        <v>132</v>
      </c>
      <c r="N21" s="30">
        <v>130</v>
      </c>
      <c r="O21" s="30">
        <v>123</v>
      </c>
      <c r="P21" s="30">
        <v>136</v>
      </c>
      <c r="Q21" s="71">
        <v>120</v>
      </c>
      <c r="R21" s="69">
        <f t="shared" si="2"/>
        <v>641</v>
      </c>
      <c r="S21" s="177">
        <f t="shared" si="3"/>
        <v>136</v>
      </c>
      <c r="T21" s="139">
        <f t="shared" si="4"/>
        <v>1273</v>
      </c>
      <c r="W21" s="3"/>
      <c r="X21" s="3"/>
      <c r="Y21" s="3"/>
      <c r="Z21" s="3"/>
      <c r="AA21" s="3"/>
      <c r="AB21" s="3"/>
    </row>
    <row r="22" spans="1:28" ht="22.5" customHeight="1">
      <c r="A22" s="181"/>
      <c r="B22" s="64">
        <v>15</v>
      </c>
      <c r="C22" s="58">
        <v>21</v>
      </c>
      <c r="D22" s="65" t="s">
        <v>51</v>
      </c>
      <c r="E22" s="28" t="s">
        <v>84</v>
      </c>
      <c r="F22" s="114">
        <v>122</v>
      </c>
      <c r="G22" s="115">
        <v>130</v>
      </c>
      <c r="H22" s="115">
        <v>133</v>
      </c>
      <c r="I22" s="115">
        <v>125</v>
      </c>
      <c r="J22" s="167">
        <v>128</v>
      </c>
      <c r="K22" s="116">
        <f t="shared" si="0"/>
        <v>638</v>
      </c>
      <c r="L22" s="112">
        <f t="shared" si="1"/>
        <v>133</v>
      </c>
      <c r="M22" s="114">
        <v>127</v>
      </c>
      <c r="N22" s="115">
        <v>137</v>
      </c>
      <c r="O22" s="115">
        <v>135</v>
      </c>
      <c r="P22" s="115">
        <v>114</v>
      </c>
      <c r="Q22" s="118">
        <v>115</v>
      </c>
      <c r="R22" s="120">
        <f t="shared" si="2"/>
        <v>628</v>
      </c>
      <c r="S22" s="45">
        <f t="shared" si="3"/>
        <v>137</v>
      </c>
      <c r="T22" s="86">
        <f t="shared" si="4"/>
        <v>1266</v>
      </c>
      <c r="U22" s="11"/>
      <c r="V22" s="7"/>
      <c r="W22" s="8"/>
      <c r="X22" s="3"/>
      <c r="Y22" s="3"/>
      <c r="Z22" s="3"/>
      <c r="AA22" s="3"/>
      <c r="AB22" s="3"/>
    </row>
    <row r="23" spans="1:28" ht="22.5" customHeight="1">
      <c r="A23" s="181"/>
      <c r="B23" s="64">
        <v>6</v>
      </c>
      <c r="C23" s="58">
        <v>22</v>
      </c>
      <c r="D23" s="65" t="s">
        <v>37</v>
      </c>
      <c r="E23" s="28" t="s">
        <v>78</v>
      </c>
      <c r="F23" s="29">
        <v>124</v>
      </c>
      <c r="G23" s="30">
        <v>128</v>
      </c>
      <c r="H23" s="30">
        <v>103</v>
      </c>
      <c r="I23" s="30">
        <v>132</v>
      </c>
      <c r="J23" s="31">
        <v>128</v>
      </c>
      <c r="K23" s="23">
        <f t="shared" si="0"/>
        <v>615</v>
      </c>
      <c r="L23" s="112">
        <f t="shared" si="1"/>
        <v>132</v>
      </c>
      <c r="M23" s="29">
        <v>118</v>
      </c>
      <c r="N23" s="30">
        <v>125</v>
      </c>
      <c r="O23" s="30">
        <v>121</v>
      </c>
      <c r="P23" s="30">
        <v>133</v>
      </c>
      <c r="Q23" s="71">
        <v>129</v>
      </c>
      <c r="R23" s="69">
        <f t="shared" si="2"/>
        <v>626</v>
      </c>
      <c r="S23" s="45">
        <f t="shared" si="3"/>
        <v>133</v>
      </c>
      <c r="T23" s="33">
        <f t="shared" si="4"/>
        <v>1241</v>
      </c>
      <c r="U23" s="11"/>
      <c r="V23" s="7"/>
      <c r="W23" s="174"/>
      <c r="X23" s="175" t="s">
        <v>97</v>
      </c>
      <c r="Y23" s="3"/>
      <c r="Z23" s="3"/>
      <c r="AA23" s="3"/>
      <c r="AB23" s="3"/>
    </row>
    <row r="24" spans="1:28" ht="22.5" customHeight="1">
      <c r="A24" s="181"/>
      <c r="B24" s="64">
        <v>5</v>
      </c>
      <c r="C24" s="58">
        <v>23</v>
      </c>
      <c r="D24" s="65" t="s">
        <v>34</v>
      </c>
      <c r="E24" s="28" t="s">
        <v>75</v>
      </c>
      <c r="F24" s="29">
        <v>111</v>
      </c>
      <c r="G24" s="30">
        <v>118</v>
      </c>
      <c r="H24" s="30">
        <v>113</v>
      </c>
      <c r="I24" s="30">
        <v>115</v>
      </c>
      <c r="J24" s="31">
        <v>131</v>
      </c>
      <c r="K24" s="23">
        <f t="shared" si="0"/>
        <v>588</v>
      </c>
      <c r="L24" s="112">
        <f t="shared" si="1"/>
        <v>131</v>
      </c>
      <c r="M24" s="29">
        <v>128</v>
      </c>
      <c r="N24" s="30">
        <v>127</v>
      </c>
      <c r="O24" s="30">
        <v>121</v>
      </c>
      <c r="P24" s="30">
        <v>125</v>
      </c>
      <c r="Q24" s="71">
        <v>134</v>
      </c>
      <c r="R24" s="69">
        <f t="shared" si="2"/>
        <v>635</v>
      </c>
      <c r="S24" s="45">
        <f t="shared" si="3"/>
        <v>134</v>
      </c>
      <c r="T24" s="122">
        <f t="shared" si="4"/>
        <v>1223</v>
      </c>
      <c r="U24" s="11"/>
      <c r="V24" s="7"/>
      <c r="W24" s="8"/>
      <c r="X24" s="3"/>
      <c r="Y24" s="3"/>
      <c r="Z24" s="3"/>
      <c r="AA24" s="3"/>
      <c r="AB24" s="3"/>
    </row>
    <row r="25" spans="1:28" ht="22.5" customHeight="1">
      <c r="A25" s="181"/>
      <c r="B25" s="64">
        <v>4</v>
      </c>
      <c r="C25" s="58">
        <v>24</v>
      </c>
      <c r="D25" s="65" t="s">
        <v>36</v>
      </c>
      <c r="E25" s="28" t="s">
        <v>77</v>
      </c>
      <c r="F25" s="29">
        <v>124</v>
      </c>
      <c r="G25" s="30">
        <v>119</v>
      </c>
      <c r="H25" s="30">
        <v>130</v>
      </c>
      <c r="I25" s="30">
        <v>133</v>
      </c>
      <c r="J25" s="31">
        <v>118</v>
      </c>
      <c r="K25" s="29">
        <f t="shared" si="0"/>
        <v>624</v>
      </c>
      <c r="L25" s="112">
        <f t="shared" si="1"/>
        <v>133</v>
      </c>
      <c r="M25" s="29">
        <v>112</v>
      </c>
      <c r="N25" s="30">
        <v>99</v>
      </c>
      <c r="O25" s="30">
        <v>130</v>
      </c>
      <c r="P25" s="30">
        <v>125</v>
      </c>
      <c r="Q25" s="71">
        <v>111</v>
      </c>
      <c r="R25" s="69">
        <f t="shared" si="2"/>
        <v>577</v>
      </c>
      <c r="S25" s="176">
        <f t="shared" si="3"/>
        <v>130</v>
      </c>
      <c r="T25" s="33">
        <f t="shared" si="4"/>
        <v>1201</v>
      </c>
      <c r="U25" s="11"/>
      <c r="V25" s="8"/>
      <c r="W25" s="8"/>
      <c r="X25" s="3"/>
      <c r="Y25" s="3"/>
      <c r="Z25" s="3"/>
      <c r="AA25" s="3"/>
      <c r="AB25" s="3"/>
    </row>
    <row r="26" spans="1:28" ht="22.5" customHeight="1">
      <c r="A26" s="181"/>
      <c r="B26" s="64">
        <v>3</v>
      </c>
      <c r="C26" s="58">
        <v>25</v>
      </c>
      <c r="D26" s="65" t="s">
        <v>33</v>
      </c>
      <c r="E26" s="32" t="s">
        <v>74</v>
      </c>
      <c r="F26" s="34">
        <v>120</v>
      </c>
      <c r="G26" s="35">
        <v>134</v>
      </c>
      <c r="H26" s="35">
        <v>116</v>
      </c>
      <c r="I26" s="35">
        <v>114</v>
      </c>
      <c r="J26" s="36">
        <v>110</v>
      </c>
      <c r="K26" s="117">
        <f t="shared" si="0"/>
        <v>594</v>
      </c>
      <c r="L26" s="179">
        <f t="shared" si="1"/>
        <v>134</v>
      </c>
      <c r="M26" s="34">
        <v>106</v>
      </c>
      <c r="N26" s="35">
        <v>114</v>
      </c>
      <c r="O26" s="35">
        <v>129</v>
      </c>
      <c r="P26" s="35">
        <v>135</v>
      </c>
      <c r="Q26" s="119">
        <v>117</v>
      </c>
      <c r="R26" s="121">
        <f t="shared" si="2"/>
        <v>601</v>
      </c>
      <c r="S26" s="45">
        <f t="shared" si="3"/>
        <v>135</v>
      </c>
      <c r="T26" s="122">
        <f t="shared" si="4"/>
        <v>1195</v>
      </c>
      <c r="U26" s="11"/>
      <c r="V26" s="7"/>
      <c r="W26" s="8"/>
      <c r="X26" s="3"/>
      <c r="Y26" s="3"/>
      <c r="Z26" s="3"/>
      <c r="AA26" s="3"/>
      <c r="AB26" s="3"/>
    </row>
    <row r="27" spans="1:28" ht="18.75" customHeight="1">
      <c r="A27" s="181"/>
      <c r="B27" s="155">
        <v>2</v>
      </c>
      <c r="C27" s="151">
        <v>26</v>
      </c>
      <c r="D27" s="152" t="s">
        <v>26</v>
      </c>
      <c r="E27" s="32" t="s">
        <v>67</v>
      </c>
      <c r="F27" s="34">
        <v>116</v>
      </c>
      <c r="G27" s="35">
        <v>122</v>
      </c>
      <c r="H27" s="35">
        <v>126</v>
      </c>
      <c r="I27" s="35">
        <v>117</v>
      </c>
      <c r="J27" s="36">
        <v>121</v>
      </c>
      <c r="K27" s="117">
        <f t="shared" si="0"/>
        <v>602</v>
      </c>
      <c r="L27" s="117">
        <f t="shared" si="1"/>
        <v>126</v>
      </c>
      <c r="M27" s="34">
        <v>124</v>
      </c>
      <c r="N27" s="35">
        <v>115</v>
      </c>
      <c r="O27" s="35">
        <v>125</v>
      </c>
      <c r="P27" s="35">
        <v>103</v>
      </c>
      <c r="Q27" s="119">
        <v>118</v>
      </c>
      <c r="R27" s="121">
        <f t="shared" si="2"/>
        <v>585</v>
      </c>
      <c r="S27" s="178">
        <f t="shared" si="3"/>
        <v>125</v>
      </c>
      <c r="T27" s="172">
        <f t="shared" si="4"/>
        <v>1187</v>
      </c>
      <c r="U27" s="11"/>
      <c r="V27" s="7"/>
      <c r="W27" s="8"/>
      <c r="X27" s="3"/>
      <c r="Y27" s="3"/>
      <c r="Z27" s="3"/>
      <c r="AA27" s="3"/>
      <c r="AB27" s="3"/>
    </row>
    <row r="28" spans="1:20" ht="15.75" customHeight="1">
      <c r="A28" s="181"/>
      <c r="B28" s="155">
        <v>7</v>
      </c>
      <c r="C28" s="151">
        <v>27</v>
      </c>
      <c r="D28" s="152" t="s">
        <v>35</v>
      </c>
      <c r="E28" s="32" t="s">
        <v>76</v>
      </c>
      <c r="F28" s="34">
        <v>128</v>
      </c>
      <c r="G28" s="35">
        <v>101</v>
      </c>
      <c r="H28" s="35">
        <v>120</v>
      </c>
      <c r="I28" s="35">
        <v>106</v>
      </c>
      <c r="J28" s="36">
        <v>129</v>
      </c>
      <c r="K28" s="117">
        <f t="shared" si="0"/>
        <v>584</v>
      </c>
      <c r="L28" s="153">
        <f t="shared" si="1"/>
        <v>129</v>
      </c>
      <c r="M28" s="34">
        <v>125</v>
      </c>
      <c r="N28" s="35">
        <v>132</v>
      </c>
      <c r="O28" s="35">
        <v>117</v>
      </c>
      <c r="P28" s="35">
        <v>115</v>
      </c>
      <c r="Q28" s="119">
        <v>108</v>
      </c>
      <c r="R28" s="121">
        <f t="shared" si="2"/>
        <v>597</v>
      </c>
      <c r="S28" s="154">
        <f t="shared" si="3"/>
        <v>132</v>
      </c>
      <c r="T28" s="172">
        <f t="shared" si="4"/>
        <v>1181</v>
      </c>
    </row>
    <row r="29" spans="1:20" ht="15.75" customHeight="1" thickBot="1">
      <c r="A29" s="184"/>
      <c r="B29" s="66">
        <v>14</v>
      </c>
      <c r="C29" s="60">
        <v>28</v>
      </c>
      <c r="D29" s="73" t="s">
        <v>42</v>
      </c>
      <c r="E29" s="67" t="s">
        <v>64</v>
      </c>
      <c r="F29" s="165"/>
      <c r="G29" s="166"/>
      <c r="H29" s="166"/>
      <c r="I29" s="166"/>
      <c r="J29" s="168"/>
      <c r="K29" s="169">
        <f t="shared" si="0"/>
        <v>0</v>
      </c>
      <c r="L29" s="113">
        <f t="shared" si="1"/>
        <v>0</v>
      </c>
      <c r="M29" s="165"/>
      <c r="N29" s="166"/>
      <c r="O29" s="166"/>
      <c r="P29" s="166"/>
      <c r="Q29" s="170"/>
      <c r="R29" s="171">
        <f t="shared" si="2"/>
        <v>0</v>
      </c>
      <c r="S29" s="123">
        <f t="shared" si="3"/>
        <v>0</v>
      </c>
      <c r="T29" s="173">
        <f t="shared" si="4"/>
        <v>0</v>
      </c>
    </row>
    <row r="30" spans="3:5" ht="14.25">
      <c r="C30" s="1"/>
      <c r="D30" s="1"/>
      <c r="E30" s="1"/>
    </row>
    <row r="31" spans="3:5" ht="14.25">
      <c r="C31" s="1"/>
      <c r="D31" s="1"/>
      <c r="E31" s="1"/>
    </row>
    <row r="32" spans="3:5" ht="14.25">
      <c r="C32" s="1"/>
      <c r="D32" s="1"/>
      <c r="E32" s="1"/>
    </row>
    <row r="33" s="1" customFormat="1" ht="14.25"/>
    <row r="34" s="1" customFormat="1" ht="14.25"/>
  </sheetData>
  <sheetProtection/>
  <mergeCells count="5">
    <mergeCell ref="A2:A14"/>
    <mergeCell ref="V6:AB6"/>
    <mergeCell ref="V16:AC19"/>
    <mergeCell ref="A15:A29"/>
    <mergeCell ref="U20:AD20"/>
  </mergeCells>
  <conditionalFormatting sqref="F2:J29 M2:Q29">
    <cfRule type="cellIs" priority="1" dxfId="0" operator="greaterThanOrEqual" stopIfTrue="1">
      <formula>140</formula>
    </cfRule>
  </conditionalFormatting>
  <printOptions horizontalCentered="1"/>
  <pageMargins left="0.3937007874015748" right="0" top="0.7874015748031497" bottom="0" header="0.31496062992125984" footer="0.31496062992125984"/>
  <pageSetup fitToHeight="1" fitToWidth="1" orientation="landscape" paperSize="9" scale="65" r:id="rId2"/>
  <ignoredErrors>
    <ignoredError sqref="V2:V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="80" zoomScaleNormal="80" zoomScalePageLayoutView="0" workbookViewId="0" topLeftCell="A1">
      <selection activeCell="AD1" sqref="AD1"/>
    </sheetView>
  </sheetViews>
  <sheetFormatPr defaultColWidth="11.5546875" defaultRowHeight="15"/>
  <cols>
    <col min="1" max="1" width="7.77734375" style="1" bestFit="1" customWidth="1"/>
    <col min="2" max="2" width="4.99609375" style="1" customWidth="1"/>
    <col min="3" max="3" width="4.99609375" style="9" customWidth="1"/>
    <col min="4" max="4" width="3.5546875" style="9" customWidth="1"/>
    <col min="5" max="5" width="30.4453125" style="2" bestFit="1" customWidth="1"/>
    <col min="6" max="10" width="4.21484375" style="1" customWidth="1"/>
    <col min="11" max="12" width="4.99609375" style="1" customWidth="1"/>
    <col min="13" max="17" width="4.21484375" style="1" customWidth="1"/>
    <col min="18" max="18" width="4.5546875" style="1" customWidth="1"/>
    <col min="19" max="19" width="4.99609375" style="1" customWidth="1"/>
    <col min="20" max="20" width="5.3359375" style="1" customWidth="1"/>
    <col min="21" max="21" width="6.21484375" style="1" customWidth="1"/>
    <col min="22" max="22" width="4.6640625" style="1" bestFit="1" customWidth="1"/>
    <col min="23" max="27" width="4.21484375" style="1" customWidth="1"/>
    <col min="28" max="29" width="4.99609375" style="1" customWidth="1"/>
    <col min="30" max="16384" width="11.5546875" style="1" customWidth="1"/>
  </cols>
  <sheetData>
    <row r="1" spans="1:29" ht="21.75" customHeight="1" thickBot="1">
      <c r="A1" s="12"/>
      <c r="B1" s="14" t="s">
        <v>6</v>
      </c>
      <c r="C1" s="15" t="s">
        <v>0</v>
      </c>
      <c r="D1" s="15"/>
      <c r="E1" s="14" t="s">
        <v>1</v>
      </c>
      <c r="F1" s="16">
        <v>1</v>
      </c>
      <c r="G1" s="17">
        <v>2</v>
      </c>
      <c r="H1" s="17">
        <v>3</v>
      </c>
      <c r="I1" s="17">
        <v>4</v>
      </c>
      <c r="J1" s="18">
        <v>5</v>
      </c>
      <c r="K1" s="13" t="s">
        <v>2</v>
      </c>
      <c r="L1" s="13" t="s">
        <v>5</v>
      </c>
      <c r="M1" s="16">
        <v>1</v>
      </c>
      <c r="N1" s="17">
        <v>2</v>
      </c>
      <c r="O1" s="17">
        <v>3</v>
      </c>
      <c r="P1" s="17">
        <v>4</v>
      </c>
      <c r="Q1" s="18">
        <v>5</v>
      </c>
      <c r="R1" s="13" t="s">
        <v>3</v>
      </c>
      <c r="S1" s="13" t="s">
        <v>5</v>
      </c>
      <c r="T1" s="19" t="s">
        <v>16</v>
      </c>
      <c r="U1" s="20" t="s">
        <v>6</v>
      </c>
      <c r="V1" s="20" t="s">
        <v>0</v>
      </c>
      <c r="W1" s="16">
        <v>1</v>
      </c>
      <c r="X1" s="17">
        <v>2</v>
      </c>
      <c r="Y1" s="17">
        <v>3</v>
      </c>
      <c r="Z1" s="17">
        <v>4</v>
      </c>
      <c r="AA1" s="18">
        <v>5</v>
      </c>
      <c r="AB1" s="13" t="s">
        <v>4</v>
      </c>
      <c r="AC1" s="13" t="s">
        <v>5</v>
      </c>
    </row>
    <row r="2" spans="1:29" ht="33" customHeight="1">
      <c r="A2" s="180" t="s">
        <v>57</v>
      </c>
      <c r="B2" s="74">
        <v>16</v>
      </c>
      <c r="C2" s="75">
        <v>1</v>
      </c>
      <c r="D2" s="75" t="s">
        <v>43</v>
      </c>
      <c r="E2" s="76" t="s">
        <v>86</v>
      </c>
      <c r="F2" s="77">
        <v>134</v>
      </c>
      <c r="G2" s="78">
        <v>142</v>
      </c>
      <c r="H2" s="78">
        <v>136</v>
      </c>
      <c r="I2" s="78">
        <v>139</v>
      </c>
      <c r="J2" s="79">
        <v>136</v>
      </c>
      <c r="K2" s="75">
        <f aca="true" t="shared" si="0" ref="K2:K7">SUM(F2:J2)</f>
        <v>687</v>
      </c>
      <c r="L2" s="75">
        <f aca="true" t="shared" si="1" ref="L2:L7">MAX(F2:J2)</f>
        <v>142</v>
      </c>
      <c r="M2" s="77">
        <v>133</v>
      </c>
      <c r="N2" s="78">
        <v>136</v>
      </c>
      <c r="O2" s="78">
        <v>143</v>
      </c>
      <c r="P2" s="78">
        <v>129</v>
      </c>
      <c r="Q2" s="79">
        <v>132</v>
      </c>
      <c r="R2" s="80">
        <f aca="true" t="shared" si="2" ref="R2:R7">SUM(M2:Q2)</f>
        <v>673</v>
      </c>
      <c r="S2" s="80">
        <f aca="true" t="shared" si="3" ref="S2:S7">MAX(M2:Q2)</f>
        <v>143</v>
      </c>
      <c r="T2" s="130">
        <f aca="true" t="shared" si="4" ref="T2:T7">SUM(K2,R2)</f>
        <v>1360</v>
      </c>
      <c r="U2" s="90" t="s">
        <v>7</v>
      </c>
      <c r="V2" s="91" t="s">
        <v>11</v>
      </c>
      <c r="W2" s="92">
        <v>134</v>
      </c>
      <c r="X2" s="92">
        <v>136</v>
      </c>
      <c r="Y2" s="93">
        <v>130</v>
      </c>
      <c r="Z2" s="93">
        <v>141</v>
      </c>
      <c r="AA2" s="94">
        <v>135</v>
      </c>
      <c r="AB2" s="95">
        <f>SUM(W2:AA2)</f>
        <v>676</v>
      </c>
      <c r="AC2" s="95">
        <f>MAX(W2:AA2)</f>
        <v>141</v>
      </c>
    </row>
    <row r="3" spans="1:29" ht="33" customHeight="1">
      <c r="A3" s="181"/>
      <c r="B3" s="22">
        <v>17</v>
      </c>
      <c r="C3" s="81">
        <v>2</v>
      </c>
      <c r="D3" s="81" t="s">
        <v>44</v>
      </c>
      <c r="E3" s="82" t="s">
        <v>87</v>
      </c>
      <c r="F3" s="83">
        <v>137</v>
      </c>
      <c r="G3" s="84">
        <v>136</v>
      </c>
      <c r="H3" s="84">
        <v>127</v>
      </c>
      <c r="I3" s="84">
        <v>140</v>
      </c>
      <c r="J3" s="85">
        <v>137</v>
      </c>
      <c r="K3" s="81">
        <f t="shared" si="0"/>
        <v>677</v>
      </c>
      <c r="L3" s="81">
        <f t="shared" si="1"/>
        <v>140</v>
      </c>
      <c r="M3" s="83">
        <v>135</v>
      </c>
      <c r="N3" s="84">
        <v>138</v>
      </c>
      <c r="O3" s="84">
        <v>132</v>
      </c>
      <c r="P3" s="84">
        <v>136</v>
      </c>
      <c r="Q3" s="85">
        <v>130</v>
      </c>
      <c r="R3" s="86">
        <f t="shared" si="2"/>
        <v>671</v>
      </c>
      <c r="S3" s="86">
        <f t="shared" si="3"/>
        <v>138</v>
      </c>
      <c r="T3" s="131">
        <f t="shared" si="4"/>
        <v>1348</v>
      </c>
      <c r="U3" s="96" t="s">
        <v>8</v>
      </c>
      <c r="V3" s="97" t="s">
        <v>12</v>
      </c>
      <c r="W3" s="98">
        <v>139</v>
      </c>
      <c r="X3" s="98">
        <v>141</v>
      </c>
      <c r="Y3" s="99">
        <v>134</v>
      </c>
      <c r="Z3" s="99">
        <v>120</v>
      </c>
      <c r="AA3" s="100">
        <v>139</v>
      </c>
      <c r="AB3" s="101">
        <f>SUM(W3:AA3)</f>
        <v>673</v>
      </c>
      <c r="AC3" s="101">
        <f>MAX(W3:AA3)</f>
        <v>141</v>
      </c>
    </row>
    <row r="4" spans="1:29" ht="33" customHeight="1">
      <c r="A4" s="181"/>
      <c r="B4" s="22">
        <v>18</v>
      </c>
      <c r="C4" s="81">
        <v>3</v>
      </c>
      <c r="D4" s="81" t="s">
        <v>46</v>
      </c>
      <c r="E4" s="82" t="s">
        <v>89</v>
      </c>
      <c r="F4" s="83">
        <v>134</v>
      </c>
      <c r="G4" s="84">
        <v>130</v>
      </c>
      <c r="H4" s="84">
        <v>140</v>
      </c>
      <c r="I4" s="84">
        <v>134</v>
      </c>
      <c r="J4" s="85">
        <v>136</v>
      </c>
      <c r="K4" s="81">
        <f t="shared" si="0"/>
        <v>674</v>
      </c>
      <c r="L4" s="81">
        <f t="shared" si="1"/>
        <v>140</v>
      </c>
      <c r="M4" s="83">
        <v>136</v>
      </c>
      <c r="N4" s="84">
        <v>123</v>
      </c>
      <c r="O4" s="84">
        <v>139</v>
      </c>
      <c r="P4" s="84">
        <v>141</v>
      </c>
      <c r="Q4" s="85">
        <v>131</v>
      </c>
      <c r="R4" s="86">
        <f t="shared" si="2"/>
        <v>670</v>
      </c>
      <c r="S4" s="86">
        <f t="shared" si="3"/>
        <v>141</v>
      </c>
      <c r="T4" s="131">
        <f t="shared" si="4"/>
        <v>1344</v>
      </c>
      <c r="U4" s="102" t="s">
        <v>9</v>
      </c>
      <c r="V4" s="103" t="s">
        <v>13</v>
      </c>
      <c r="W4" s="98">
        <v>141</v>
      </c>
      <c r="X4" s="98">
        <v>118</v>
      </c>
      <c r="Y4" s="99">
        <v>135</v>
      </c>
      <c r="Z4" s="99">
        <v>135</v>
      </c>
      <c r="AA4" s="100">
        <v>138</v>
      </c>
      <c r="AB4" s="101">
        <f>SUM(W4:AA4)</f>
        <v>667</v>
      </c>
      <c r="AC4" s="101">
        <f>MAX(W4:AA4)</f>
        <v>141</v>
      </c>
    </row>
    <row r="5" spans="1:29" ht="33" customHeight="1" thickBot="1">
      <c r="A5" s="181"/>
      <c r="B5" s="22">
        <v>19</v>
      </c>
      <c r="C5" s="81">
        <v>4</v>
      </c>
      <c r="D5" s="81" t="s">
        <v>50</v>
      </c>
      <c r="E5" s="82" t="s">
        <v>92</v>
      </c>
      <c r="F5" s="83">
        <v>123</v>
      </c>
      <c r="G5" s="84">
        <v>136</v>
      </c>
      <c r="H5" s="84">
        <v>142</v>
      </c>
      <c r="I5" s="84">
        <v>128</v>
      </c>
      <c r="J5" s="85">
        <v>134</v>
      </c>
      <c r="K5" s="81">
        <f>SUM(F5:J5)</f>
        <v>663</v>
      </c>
      <c r="L5" s="81">
        <f>MAX(F5:J5)</f>
        <v>142</v>
      </c>
      <c r="M5" s="83">
        <v>119</v>
      </c>
      <c r="N5" s="84">
        <v>141</v>
      </c>
      <c r="O5" s="84">
        <v>136</v>
      </c>
      <c r="P5" s="84">
        <v>127</v>
      </c>
      <c r="Q5" s="85">
        <v>134</v>
      </c>
      <c r="R5" s="86">
        <f>SUM(M5:Q5)</f>
        <v>657</v>
      </c>
      <c r="S5" s="86">
        <f>MAX(M5:Q5)</f>
        <v>141</v>
      </c>
      <c r="T5" s="131">
        <f>SUM(K5,R5)</f>
        <v>1320</v>
      </c>
      <c r="U5" s="104" t="s">
        <v>10</v>
      </c>
      <c r="V5" s="105" t="s">
        <v>14</v>
      </c>
      <c r="W5" s="106">
        <v>126</v>
      </c>
      <c r="X5" s="106">
        <v>123</v>
      </c>
      <c r="Y5" s="107">
        <v>138</v>
      </c>
      <c r="Z5" s="107">
        <v>124</v>
      </c>
      <c r="AA5" s="108">
        <v>132</v>
      </c>
      <c r="AB5" s="109">
        <f>SUM(W5:AA5)</f>
        <v>643</v>
      </c>
      <c r="AC5" s="109">
        <f>MAX(W5:AA5)</f>
        <v>138</v>
      </c>
    </row>
    <row r="6" spans="1:28" ht="33" customHeight="1" thickBot="1">
      <c r="A6" s="184"/>
      <c r="B6" s="22">
        <v>16</v>
      </c>
      <c r="C6" s="81">
        <v>5</v>
      </c>
      <c r="D6" s="81" t="s">
        <v>48</v>
      </c>
      <c r="E6" s="82" t="s">
        <v>90</v>
      </c>
      <c r="F6" s="87">
        <v>105</v>
      </c>
      <c r="G6" s="88">
        <v>128</v>
      </c>
      <c r="H6" s="88">
        <v>127</v>
      </c>
      <c r="I6" s="88">
        <v>136</v>
      </c>
      <c r="J6" s="89">
        <v>131</v>
      </c>
      <c r="K6" s="81">
        <f t="shared" si="0"/>
        <v>627</v>
      </c>
      <c r="L6" s="81">
        <f t="shared" si="1"/>
        <v>136</v>
      </c>
      <c r="M6" s="83">
        <v>129</v>
      </c>
      <c r="N6" s="84">
        <v>129</v>
      </c>
      <c r="O6" s="84">
        <v>125</v>
      </c>
      <c r="P6" s="84">
        <v>135</v>
      </c>
      <c r="Q6" s="85">
        <v>130</v>
      </c>
      <c r="R6" s="86">
        <f t="shared" si="2"/>
        <v>648</v>
      </c>
      <c r="S6" s="86">
        <f t="shared" si="3"/>
        <v>135</v>
      </c>
      <c r="T6" s="157">
        <f t="shared" si="4"/>
        <v>1275</v>
      </c>
      <c r="V6" s="186" t="s">
        <v>95</v>
      </c>
      <c r="W6" s="186"/>
      <c r="X6" s="186"/>
      <c r="Y6" s="186"/>
      <c r="Z6" s="186"/>
      <c r="AA6" s="186"/>
      <c r="AB6" s="186"/>
    </row>
    <row r="7" spans="1:23" ht="33" customHeight="1" thickBot="1">
      <c r="A7" s="181" t="s">
        <v>56</v>
      </c>
      <c r="B7" s="140">
        <v>17</v>
      </c>
      <c r="C7" s="132">
        <v>7</v>
      </c>
      <c r="D7" s="132" t="s">
        <v>49</v>
      </c>
      <c r="E7" s="141" t="s">
        <v>91</v>
      </c>
      <c r="F7" s="133">
        <v>130</v>
      </c>
      <c r="G7" s="134">
        <v>113</v>
      </c>
      <c r="H7" s="134">
        <v>114</v>
      </c>
      <c r="I7" s="134">
        <v>29</v>
      </c>
      <c r="J7" s="135">
        <v>127</v>
      </c>
      <c r="K7" s="132">
        <f t="shared" si="0"/>
        <v>513</v>
      </c>
      <c r="L7" s="132">
        <f t="shared" si="1"/>
        <v>130</v>
      </c>
      <c r="M7" s="133">
        <v>143</v>
      </c>
      <c r="N7" s="134">
        <v>127</v>
      </c>
      <c r="O7" s="134">
        <v>130</v>
      </c>
      <c r="P7" s="134">
        <v>109</v>
      </c>
      <c r="Q7" s="135">
        <v>126</v>
      </c>
      <c r="R7" s="136">
        <f t="shared" si="2"/>
        <v>635</v>
      </c>
      <c r="S7" s="136">
        <f t="shared" si="3"/>
        <v>143</v>
      </c>
      <c r="T7" s="142">
        <f t="shared" si="4"/>
        <v>1148</v>
      </c>
      <c r="U7" s="187" t="s">
        <v>55</v>
      </c>
      <c r="V7" s="188"/>
      <c r="W7" s="188"/>
    </row>
    <row r="8" spans="1:23" ht="33" customHeight="1">
      <c r="A8" s="181"/>
      <c r="B8" s="150">
        <v>18</v>
      </c>
      <c r="C8" s="143">
        <v>8</v>
      </c>
      <c r="D8" s="143" t="s">
        <v>47</v>
      </c>
      <c r="E8" s="144" t="s">
        <v>93</v>
      </c>
      <c r="F8" s="145"/>
      <c r="G8" s="146"/>
      <c r="H8" s="147"/>
      <c r="I8" s="147"/>
      <c r="J8" s="148"/>
      <c r="K8" s="143">
        <f>SUM(F8:J8)</f>
        <v>0</v>
      </c>
      <c r="L8" s="143">
        <f>MAX(F8:J8)</f>
        <v>0</v>
      </c>
      <c r="M8" s="145"/>
      <c r="N8" s="146"/>
      <c r="O8" s="146"/>
      <c r="P8" s="146"/>
      <c r="Q8" s="148"/>
      <c r="R8" s="149">
        <f>SUM(M8:Q8)</f>
        <v>0</v>
      </c>
      <c r="S8" s="149">
        <f>MAX(M8:Q8)</f>
        <v>0</v>
      </c>
      <c r="T8" s="149">
        <f>SUM(K8,R8)</f>
        <v>0</v>
      </c>
      <c r="U8" s="156"/>
      <c r="V8" s="156"/>
      <c r="W8" s="156"/>
    </row>
    <row r="9" spans="1:28" ht="33" customHeight="1">
      <c r="A9" s="181"/>
      <c r="B9" s="128">
        <v>17</v>
      </c>
      <c r="C9" s="81">
        <v>6</v>
      </c>
      <c r="D9" s="81" t="s">
        <v>45</v>
      </c>
      <c r="E9" s="82" t="s">
        <v>88</v>
      </c>
      <c r="F9" s="83">
        <v>118</v>
      </c>
      <c r="G9" s="84">
        <v>128</v>
      </c>
      <c r="H9" s="84">
        <v>129</v>
      </c>
      <c r="I9" s="84">
        <v>114</v>
      </c>
      <c r="J9" s="85">
        <v>130</v>
      </c>
      <c r="K9" s="81">
        <f>SUM(F9:J9)</f>
        <v>619</v>
      </c>
      <c r="L9" s="81">
        <f>MAX(F9:J9)</f>
        <v>130</v>
      </c>
      <c r="M9" s="83">
        <v>131</v>
      </c>
      <c r="N9" s="84">
        <v>136</v>
      </c>
      <c r="O9" s="84">
        <v>133</v>
      </c>
      <c r="P9" s="84">
        <v>128</v>
      </c>
      <c r="Q9" s="85">
        <v>127</v>
      </c>
      <c r="R9" s="86">
        <f>SUM(M9:Q9)</f>
        <v>655</v>
      </c>
      <c r="S9" s="86">
        <f>MAX(M9:Q9)</f>
        <v>136</v>
      </c>
      <c r="T9" s="129">
        <f>SUM(K9,R9)</f>
        <v>1274</v>
      </c>
      <c r="X9" s="3"/>
      <c r="Y9" s="3"/>
      <c r="Z9" s="5"/>
      <c r="AA9" s="5"/>
      <c r="AB9" s="5"/>
    </row>
    <row r="10" spans="1:28" ht="30" customHeight="1" thickBot="1">
      <c r="A10" s="184"/>
      <c r="B10" s="158"/>
      <c r="C10" s="159"/>
      <c r="D10" s="159"/>
      <c r="E10" s="160"/>
      <c r="F10" s="161"/>
      <c r="G10" s="162"/>
      <c r="H10" s="162"/>
      <c r="I10" s="162"/>
      <c r="J10" s="163"/>
      <c r="K10" s="159"/>
      <c r="L10" s="159"/>
      <c r="M10" s="161"/>
      <c r="N10" s="162"/>
      <c r="O10" s="162"/>
      <c r="P10" s="162"/>
      <c r="Q10" s="163"/>
      <c r="R10" s="164"/>
      <c r="S10" s="164"/>
      <c r="T10" s="164"/>
      <c r="U10" s="10"/>
      <c r="V10" s="10"/>
      <c r="W10" s="3"/>
      <c r="X10" s="4"/>
      <c r="Y10" s="4"/>
      <c r="Z10" s="3"/>
      <c r="AA10" s="3"/>
      <c r="AB10" s="3"/>
    </row>
    <row r="11" spans="21:28" ht="18" customHeight="1">
      <c r="U11" s="10"/>
      <c r="V11" s="10"/>
      <c r="W11" s="6"/>
      <c r="X11" s="4"/>
      <c r="Y11" s="4"/>
      <c r="Z11" s="3"/>
      <c r="AA11" s="3"/>
      <c r="AB11" s="3"/>
    </row>
    <row r="12" spans="21:28" ht="18" customHeight="1">
      <c r="U12" s="11"/>
      <c r="V12" s="11"/>
      <c r="W12" s="3"/>
      <c r="X12" s="3"/>
      <c r="Y12" s="3"/>
      <c r="Z12" s="3"/>
      <c r="AA12" s="3"/>
      <c r="AB12" s="3"/>
    </row>
    <row r="13" spans="3:28" ht="18" customHeight="1">
      <c r="C13" s="1"/>
      <c r="D13" s="1"/>
      <c r="E13" s="1"/>
      <c r="U13" s="11"/>
      <c r="V13" s="11"/>
      <c r="W13" s="3"/>
      <c r="X13" s="3"/>
      <c r="Y13" s="3"/>
      <c r="Z13" s="3"/>
      <c r="AA13" s="3"/>
      <c r="AB13" s="3"/>
    </row>
    <row r="14" spans="3:28" ht="18" customHeight="1">
      <c r="C14" s="1"/>
      <c r="D14" s="1"/>
      <c r="E14" s="1"/>
      <c r="S14" s="185" t="s">
        <v>85</v>
      </c>
      <c r="T14" s="185"/>
      <c r="U14" s="185"/>
      <c r="V14" s="185"/>
      <c r="W14" s="185"/>
      <c r="X14" s="185"/>
      <c r="Y14" s="3"/>
      <c r="Z14" s="3"/>
      <c r="AA14" s="3"/>
      <c r="AB14" s="3"/>
    </row>
    <row r="15" spans="3:24" ht="18" customHeight="1">
      <c r="C15" s="1"/>
      <c r="D15" s="1"/>
      <c r="E15" s="1"/>
      <c r="S15" s="185"/>
      <c r="T15" s="185"/>
      <c r="U15" s="185"/>
      <c r="V15" s="185"/>
      <c r="W15" s="185"/>
      <c r="X15" s="185"/>
    </row>
    <row r="16" spans="3:28" ht="18" customHeight="1">
      <c r="C16" s="1"/>
      <c r="D16" s="1"/>
      <c r="E16" s="1"/>
      <c r="S16" s="185"/>
      <c r="T16" s="185"/>
      <c r="U16" s="185"/>
      <c r="V16" s="185"/>
      <c r="W16" s="185"/>
      <c r="X16" s="185"/>
      <c r="Y16" s="110"/>
      <c r="Z16" s="110"/>
      <c r="AA16" s="110"/>
      <c r="AB16" s="110"/>
    </row>
    <row r="17" spans="3:28" ht="18" customHeight="1">
      <c r="C17" s="1"/>
      <c r="D17" s="1"/>
      <c r="E17" s="1"/>
      <c r="S17" s="185"/>
      <c r="T17" s="185"/>
      <c r="U17" s="185"/>
      <c r="V17" s="185"/>
      <c r="W17" s="185"/>
      <c r="X17" s="185"/>
      <c r="Y17" s="110"/>
      <c r="Z17" s="110"/>
      <c r="AA17" s="110"/>
      <c r="AB17" s="110"/>
    </row>
    <row r="18" spans="19:28" ht="18" customHeight="1">
      <c r="S18" s="185"/>
      <c r="T18" s="185"/>
      <c r="U18" s="185"/>
      <c r="V18" s="185"/>
      <c r="W18" s="185"/>
      <c r="X18" s="185"/>
      <c r="Y18" s="110"/>
      <c r="Z18" s="110"/>
      <c r="AA18" s="110"/>
      <c r="AB18" s="110"/>
    </row>
    <row r="19" spans="19:28" ht="18" customHeight="1">
      <c r="S19" s="185"/>
      <c r="T19" s="185"/>
      <c r="U19" s="185"/>
      <c r="V19" s="185"/>
      <c r="W19" s="185"/>
      <c r="X19" s="185"/>
      <c r="Y19" s="110"/>
      <c r="Z19" s="110"/>
      <c r="AA19" s="110"/>
      <c r="AB19" s="110"/>
    </row>
    <row r="20" spans="21:28" ht="18" customHeight="1">
      <c r="U20" s="11"/>
      <c r="W20" s="110"/>
      <c r="X20" s="110"/>
      <c r="Y20" s="110"/>
      <c r="Z20" s="110"/>
      <c r="AA20" s="110"/>
      <c r="AB20" s="110"/>
    </row>
    <row r="21" spans="21:28" ht="18" customHeight="1">
      <c r="U21" s="11"/>
      <c r="W21" s="110"/>
      <c r="X21" s="110"/>
      <c r="Y21" s="110"/>
      <c r="Z21" s="110"/>
      <c r="AA21" s="110"/>
      <c r="AB21" s="110"/>
    </row>
    <row r="22" spans="21:28" ht="18" customHeight="1">
      <c r="U22" s="11"/>
      <c r="W22" s="3"/>
      <c r="X22" s="3"/>
      <c r="Y22" s="3"/>
      <c r="Z22" s="3"/>
      <c r="AA22" s="3"/>
      <c r="AB22" s="3"/>
    </row>
  </sheetData>
  <sheetProtection/>
  <mergeCells count="5">
    <mergeCell ref="A2:A6"/>
    <mergeCell ref="A7:A10"/>
    <mergeCell ref="S14:X19"/>
    <mergeCell ref="V6:AB6"/>
    <mergeCell ref="U7:W7"/>
  </mergeCells>
  <conditionalFormatting sqref="F2:J4 M2:Q4 M6:Q8 F6:J8">
    <cfRule type="cellIs" priority="5" dxfId="0" operator="greaterThanOrEqual" stopIfTrue="1">
      <formula>140</formula>
    </cfRule>
  </conditionalFormatting>
  <conditionalFormatting sqref="F9:J9 M9:Q9">
    <cfRule type="cellIs" priority="3" dxfId="0" operator="greaterThanOrEqual" stopIfTrue="1">
      <formula>140</formula>
    </cfRule>
  </conditionalFormatting>
  <conditionalFormatting sqref="F5:J5 M5:Q5">
    <cfRule type="cellIs" priority="2" dxfId="0" operator="greaterThanOrEqual" stopIfTrue="1">
      <formula>140</formula>
    </cfRule>
  </conditionalFormatting>
  <conditionalFormatting sqref="F10:J10 M10:Q10">
    <cfRule type="cellIs" priority="1" dxfId="0" operator="greaterThanOrEqual" stopIfTrue="1">
      <formula>140</formula>
    </cfRule>
  </conditionalFormatting>
  <printOptions/>
  <pageMargins left="0.7086614173228347" right="0.7086614173228347" top="1.3779527559055118" bottom="0.7874015748031497" header="0.31496062992125984" footer="0.31496062992125984"/>
  <pageSetup fitToHeight="1" fitToWidth="1" orientation="landscape" paperSize="9" scale="68" r:id="rId2"/>
  <ignoredErrors>
    <ignoredError sqref="V2:V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Mariaux</dc:creator>
  <cp:keywords/>
  <dc:description/>
  <cp:lastModifiedBy>Lyonel Sabino</cp:lastModifiedBy>
  <cp:lastPrinted>2022-05-24T05:59:41Z</cp:lastPrinted>
  <dcterms:created xsi:type="dcterms:W3CDTF">1999-06-20T20:00:25Z</dcterms:created>
  <dcterms:modified xsi:type="dcterms:W3CDTF">2022-05-24T16:33:59Z</dcterms:modified>
  <cp:category/>
  <cp:version/>
  <cp:contentType/>
  <cp:contentStatus/>
</cp:coreProperties>
</file>