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Tania Roh\kDrive\Relève FSVT\CVAR\"/>
    </mc:Choice>
  </mc:AlternateContent>
  <xr:revisionPtr revIDLastSave="0" documentId="13_ncr:1_{F3FABCD8-CA0D-4206-A5DA-635CCF7DD798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CVAR Pistolet " sheetId="1" r:id="rId1"/>
    <sheet name="Feuil1" sheetId="2" r:id="rId2"/>
    <sheet name="Feuil1 (2)" sheetId="3" r:id="rId3"/>
  </sheets>
  <definedNames>
    <definedName name="_xlnm.Print_Area" localSheetId="0">'CVAR Pistolet '!$A$1:$O$33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3" l="1"/>
  <c r="B42" i="3"/>
  <c r="B43" i="3" s="1"/>
  <c r="N41" i="3"/>
  <c r="L41" i="3"/>
  <c r="J41" i="3"/>
  <c r="H41" i="3"/>
  <c r="B35" i="3"/>
  <c r="B36" i="3" s="1"/>
  <c r="B37" i="3" s="1"/>
  <c r="N34" i="3"/>
  <c r="L34" i="3"/>
  <c r="J34" i="3"/>
  <c r="H34" i="3"/>
  <c r="F34" i="3"/>
  <c r="N26" i="3"/>
  <c r="L26" i="3"/>
  <c r="J26" i="3"/>
  <c r="H26" i="3"/>
  <c r="B26" i="3"/>
  <c r="B27" i="3" s="1"/>
  <c r="B29" i="3" s="1"/>
  <c r="B4" i="3"/>
  <c r="B5" i="3" s="1"/>
  <c r="B6" i="3" s="1"/>
  <c r="B8" i="3" s="1"/>
  <c r="B9" i="3" s="1"/>
  <c r="B10" i="3" s="1"/>
  <c r="B11" i="3" s="1"/>
  <c r="B13" i="3" s="1"/>
  <c r="B14" i="3" s="1"/>
  <c r="B15" i="3" s="1"/>
  <c r="B16" i="3" s="1"/>
  <c r="B47" i="2"/>
  <c r="B42" i="2"/>
  <c r="B43" i="2" s="1"/>
  <c r="L41" i="2"/>
  <c r="J41" i="2"/>
  <c r="H41" i="2"/>
  <c r="F41" i="2"/>
  <c r="B36" i="2"/>
  <c r="B37" i="2" s="1"/>
  <c r="B35" i="2"/>
  <c r="N34" i="2"/>
  <c r="L34" i="2"/>
  <c r="J34" i="2"/>
  <c r="H34" i="2"/>
  <c r="F34" i="2"/>
  <c r="D34" i="2"/>
  <c r="B27" i="2"/>
  <c r="B29" i="2" s="1"/>
  <c r="N26" i="2"/>
  <c r="L26" i="2"/>
  <c r="J26" i="2"/>
  <c r="H26" i="2"/>
  <c r="B26" i="2"/>
  <c r="B4" i="2"/>
  <c r="B5" i="2" s="1"/>
  <c r="B6" i="2" s="1"/>
  <c r="B8" i="2" s="1"/>
  <c r="B9" i="2" s="1"/>
  <c r="B10" i="2" s="1"/>
  <c r="B11" i="2" s="1"/>
  <c r="B13" i="2" s="1"/>
  <c r="B14" i="2" s="1"/>
  <c r="B15" i="2" s="1"/>
  <c r="B16" i="2" s="1"/>
  <c r="K33" i="1"/>
  <c r="K32" i="1"/>
  <c r="K31" i="1"/>
  <c r="K30" i="1"/>
  <c r="K26" i="1"/>
  <c r="K29" i="1"/>
  <c r="K27" i="1"/>
  <c r="K28" i="1"/>
  <c r="K24" i="1"/>
  <c r="K23" i="1"/>
  <c r="K22" i="1"/>
  <c r="K20" i="1"/>
  <c r="K21" i="1"/>
  <c r="K19" i="1"/>
  <c r="K17" i="1"/>
  <c r="K16" i="1"/>
  <c r="K14" i="1"/>
  <c r="K15" i="1"/>
  <c r="K12" i="1"/>
  <c r="J12" i="1"/>
  <c r="K11" i="1"/>
  <c r="J11" i="1"/>
  <c r="K10" i="1"/>
  <c r="J10" i="1"/>
  <c r="K9" i="1"/>
  <c r="J9" i="1"/>
  <c r="K8" i="1"/>
  <c r="J8" i="1"/>
  <c r="K7" i="1"/>
  <c r="J7" i="1"/>
  <c r="K5" i="1"/>
  <c r="J5" i="1"/>
  <c r="K6" i="1"/>
  <c r="J6" i="1"/>
  <c r="B28" i="2" l="1"/>
  <c r="B30" i="2" s="1"/>
  <c r="B28" i="3"/>
  <c r="B30" i="3" s="1"/>
</calcChain>
</file>

<file path=xl/sharedStrings.xml><?xml version="1.0" encoding="utf-8"?>
<sst xmlns="http://schemas.openxmlformats.org/spreadsheetml/2006/main" count="165" uniqueCount="66">
  <si>
    <t>Nom
Name</t>
  </si>
  <si>
    <t>Prénom
Vorname</t>
  </si>
  <si>
    <t>société
Verein</t>
  </si>
  <si>
    <t xml:space="preserve">né
geboren </t>
  </si>
  <si>
    <t>cat
Kat</t>
  </si>
  <si>
    <t xml:space="preserve">Total </t>
  </si>
  <si>
    <t>Total Qualif</t>
  </si>
  <si>
    <t>Tag/Monat/Jg</t>
  </si>
  <si>
    <t>2 meilleurs</t>
  </si>
  <si>
    <t>Jour/Mois/An</t>
  </si>
  <si>
    <t>U13</t>
  </si>
  <si>
    <t>U15</t>
  </si>
  <si>
    <t>U17</t>
  </si>
  <si>
    <t>U21</t>
  </si>
  <si>
    <t>Cible 1</t>
  </si>
  <si>
    <t>Cible 2</t>
  </si>
  <si>
    <t>Cible 3</t>
  </si>
  <si>
    <t>Cible 4</t>
  </si>
  <si>
    <t>Cible 5</t>
  </si>
  <si>
    <t>Cible 6</t>
  </si>
  <si>
    <t>Cible 7</t>
  </si>
  <si>
    <t>Cible 8</t>
  </si>
  <si>
    <t>Cible 9</t>
  </si>
  <si>
    <t>Cible 10</t>
  </si>
  <si>
    <t>Cible 11</t>
  </si>
  <si>
    <t>Cible 12</t>
  </si>
  <si>
    <t>Cible 13</t>
  </si>
  <si>
    <t>Cible 14</t>
  </si>
  <si>
    <t>xxxx</t>
  </si>
  <si>
    <t>Martigny 1</t>
  </si>
  <si>
    <t>Bagnes 1</t>
  </si>
  <si>
    <t>Bagnes 2</t>
  </si>
  <si>
    <t>Orsière 2</t>
  </si>
  <si>
    <t>Orsière 1</t>
  </si>
  <si>
    <t>Réserve</t>
  </si>
  <si>
    <t>Tireur 1</t>
  </si>
  <si>
    <t>tireur 1</t>
  </si>
  <si>
    <t>prép et essai</t>
  </si>
  <si>
    <t>Match 40 cps</t>
  </si>
  <si>
    <t>Tireur 2</t>
  </si>
  <si>
    <t>tireur 2</t>
  </si>
  <si>
    <t>Tireur 3</t>
  </si>
  <si>
    <t>tireur 3</t>
  </si>
  <si>
    <t>Match 40 coups</t>
  </si>
  <si>
    <t>12:15-30</t>
  </si>
  <si>
    <t>Distribution des prix.</t>
  </si>
  <si>
    <t>Reporting Time</t>
  </si>
  <si>
    <t>Finale ISSF Gr.</t>
  </si>
  <si>
    <t>Finale</t>
  </si>
  <si>
    <t>Pas de finale de groupe modus ISSF - en 2022</t>
  </si>
  <si>
    <t>CVAR</t>
  </si>
  <si>
    <t>pause midi</t>
  </si>
  <si>
    <t>U 13</t>
  </si>
  <si>
    <t>essai et prép</t>
  </si>
  <si>
    <t>Match 40</t>
  </si>
  <si>
    <t>Match 60</t>
  </si>
  <si>
    <t>fin 40</t>
  </si>
  <si>
    <t>fin 60</t>
  </si>
  <si>
    <t>Remise des Prix catégorie U13</t>
  </si>
  <si>
    <t>U15/U17</t>
  </si>
  <si>
    <t>fin</t>
  </si>
  <si>
    <t>Remise des prix U15 et U17</t>
  </si>
  <si>
    <t>Remise des prix</t>
  </si>
  <si>
    <t>cible</t>
  </si>
  <si>
    <t>S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</si>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</sst>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scheme val="minor"/>
    </font>
    <font>
      <sz val="12"/>
      <color theme="1"/>
      <name val="Arial Narrow"/>
    </font>
    <font>
      <b/>
      <sz val="12"/>
      <color theme="1"/>
      <name val="Arial Narrow"/>
    </font>
    <font>
      <b/>
      <sz val="12"/>
      <color indexed="64"/>
      <name val="Arial Narrow"/>
    </font>
    <font>
      <sz val="12"/>
      <color indexed="64"/>
      <name val="Arial Narrow"/>
    </font>
    <font>
      <sz val="12"/>
      <name val="Arial Narrow"/>
    </font>
    <font>
      <b/>
      <sz val="12"/>
      <name val="Arial Narrow"/>
    </font>
    <font>
      <b/>
      <sz val="12"/>
      <color theme="1"/>
      <name val="Calibri"/>
      <scheme val="minor"/>
    </font>
    <font>
      <sz val="12"/>
      <color theme="0" tint="-0.249977111117893"/>
      <name val="Calibri"/>
      <scheme val="minor"/>
    </font>
    <font>
      <sz val="12"/>
      <name val="Calibri"/>
      <scheme val="minor"/>
    </font>
    <font>
      <sz val="12"/>
      <color theme="0" tint="-4.9989318521683403E-2"/>
      <name val="Calibri"/>
      <scheme val="minor"/>
    </font>
    <font>
      <strike/>
      <sz val="12"/>
      <color theme="1"/>
      <name val="Calibri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2" tint="-0.249977111117893"/>
        <bgColor theme="2" tint="-0.249977111117893"/>
      </patternFill>
    </fill>
    <fill>
      <patternFill patternType="solid">
        <fgColor indexed="5"/>
        <bgColor indexed="5"/>
      </patternFill>
    </fill>
    <fill>
      <patternFill patternType="solid">
        <fgColor theme="2" tint="-9.9978637043366805E-2"/>
        <bgColor theme="2" tint="-9.9978637043366805E-2"/>
      </patternFill>
    </fill>
    <fill>
      <patternFill patternType="solid">
        <fgColor theme="3" tint="0.59999389629810485"/>
        <bgColor theme="3" tint="0.59999389629810485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1" tint="4.9989318521683403E-2"/>
        <bgColor theme="1" tint="4.9989318521683403E-2"/>
      </patternFill>
    </fill>
    <fill>
      <patternFill patternType="solid">
        <fgColor theme="0"/>
        <bgColor theme="9" tint="0.399975585192419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2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/>
    <xf numFmtId="0" fontId="2" fillId="0" borderId="5" xfId="0" applyFont="1" applyBorder="1"/>
    <xf numFmtId="0" fontId="2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3" borderId="4" xfId="0" applyFont="1" applyFill="1" applyBorder="1"/>
    <xf numFmtId="0" fontId="3" fillId="3" borderId="11" xfId="0" applyFont="1" applyFill="1" applyBorder="1"/>
    <xf numFmtId="0" fontId="2" fillId="3" borderId="0" xfId="0" applyFont="1" applyFill="1"/>
    <xf numFmtId="0" fontId="2" fillId="3" borderId="12" xfId="0" applyFont="1" applyFill="1" applyBorder="1"/>
    <xf numFmtId="0" fontId="2" fillId="0" borderId="12" xfId="0" applyFont="1" applyBorder="1"/>
    <xf numFmtId="0" fontId="2" fillId="3" borderId="13" xfId="0" applyFont="1" applyFill="1" applyBorder="1"/>
    <xf numFmtId="0" fontId="1" fillId="0" borderId="14" xfId="0" applyFont="1" applyBorder="1"/>
    <xf numFmtId="14" fontId="1" fillId="2" borderId="5" xfId="0" applyNumberFormat="1" applyFont="1" applyFill="1" applyBorder="1"/>
    <xf numFmtId="1" fontId="2" fillId="2" borderId="5" xfId="0" applyNumberFormat="1" applyFont="1" applyFill="1" applyBorder="1"/>
    <xf numFmtId="1" fontId="2" fillId="4" borderId="6" xfId="0" applyNumberFormat="1" applyFont="1" applyFill="1" applyBorder="1"/>
    <xf numFmtId="0" fontId="1" fillId="0" borderId="16" xfId="0" applyFont="1" applyBorder="1"/>
    <xf numFmtId="14" fontId="1" fillId="2" borderId="6" xfId="0" applyNumberFormat="1" applyFont="1" applyFill="1" applyBorder="1"/>
    <xf numFmtId="1" fontId="1" fillId="2" borderId="5" xfId="0" applyNumberFormat="1" applyFont="1" applyFill="1" applyBorder="1"/>
    <xf numFmtId="1" fontId="2" fillId="0" borderId="17" xfId="0" applyNumberFormat="1" applyFont="1" applyBorder="1"/>
    <xf numFmtId="0" fontId="2" fillId="0" borderId="17" xfId="0" applyFont="1" applyBorder="1"/>
    <xf numFmtId="0" fontId="4" fillId="0" borderId="5" xfId="0" applyFont="1" applyBorder="1"/>
    <xf numFmtId="0" fontId="3" fillId="3" borderId="0" xfId="0" applyFont="1" applyFill="1"/>
    <xf numFmtId="14" fontId="2" fillId="3" borderId="0" xfId="0" applyNumberFormat="1" applyFont="1" applyFill="1"/>
    <xf numFmtId="1" fontId="3" fillId="3" borderId="0" xfId="0" applyNumberFormat="1" applyFont="1" applyFill="1"/>
    <xf numFmtId="1" fontId="2" fillId="3" borderId="0" xfId="0" applyNumberFormat="1" applyFont="1" applyFill="1"/>
    <xf numFmtId="0" fontId="2" fillId="3" borderId="18" xfId="0" applyFont="1" applyFill="1" applyBorder="1"/>
    <xf numFmtId="0" fontId="4" fillId="0" borderId="9" xfId="0" applyFont="1" applyBorder="1"/>
    <xf numFmtId="14" fontId="1" fillId="2" borderId="9" xfId="0" applyNumberFormat="1" applyFont="1" applyFill="1" applyBorder="1"/>
    <xf numFmtId="0" fontId="1" fillId="2" borderId="9" xfId="0" applyFont="1" applyFill="1" applyBorder="1"/>
    <xf numFmtId="0" fontId="2" fillId="0" borderId="15" xfId="0" applyFont="1" applyBorder="1"/>
    <xf numFmtId="1" fontId="2" fillId="4" borderId="10" xfId="0" applyNumberFormat="1" applyFont="1" applyFill="1" applyBorder="1"/>
    <xf numFmtId="0" fontId="1" fillId="2" borderId="10" xfId="0" applyFont="1" applyFill="1" applyBorder="1"/>
    <xf numFmtId="0" fontId="1" fillId="2" borderId="6" xfId="0" applyFont="1" applyFill="1" applyBorder="1"/>
    <xf numFmtId="0" fontId="2" fillId="2" borderId="9" xfId="0" applyFont="1" applyFill="1" applyBorder="1"/>
    <xf numFmtId="0" fontId="1" fillId="2" borderId="7" xfId="0" applyFont="1" applyFill="1" applyBorder="1"/>
    <xf numFmtId="0" fontId="2" fillId="2" borderId="15" xfId="0" applyFont="1" applyFill="1" applyBorder="1"/>
    <xf numFmtId="0" fontId="2" fillId="2" borderId="10" xfId="0" applyFont="1" applyFill="1" applyBorder="1"/>
    <xf numFmtId="0" fontId="5" fillId="2" borderId="9" xfId="0" applyFont="1" applyFill="1" applyBorder="1"/>
    <xf numFmtId="14" fontId="5" fillId="2" borderId="9" xfId="0" applyNumberFormat="1" applyFont="1" applyFill="1" applyBorder="1"/>
    <xf numFmtId="0" fontId="5" fillId="2" borderId="10" xfId="0" applyFont="1" applyFill="1" applyBorder="1"/>
    <xf numFmtId="1" fontId="5" fillId="2" borderId="5" xfId="0" applyNumberFormat="1" applyFont="1" applyFill="1" applyBorder="1"/>
    <xf numFmtId="0" fontId="6" fillId="2" borderId="15" xfId="0" applyFont="1" applyFill="1" applyBorder="1"/>
    <xf numFmtId="1" fontId="6" fillId="4" borderId="10" xfId="0" applyNumberFormat="1" applyFont="1" applyFill="1" applyBorder="1"/>
    <xf numFmtId="0" fontId="2" fillId="2" borderId="17" xfId="0" applyFont="1" applyFill="1" applyBorder="1"/>
    <xf numFmtId="0" fontId="2" fillId="3" borderId="19" xfId="0" applyFont="1" applyFill="1" applyBorder="1"/>
    <xf numFmtId="0" fontId="2" fillId="3" borderId="11" xfId="0" applyFont="1" applyFill="1" applyBorder="1"/>
    <xf numFmtId="14" fontId="2" fillId="3" borderId="11" xfId="0" applyNumberFormat="1" applyFont="1" applyFill="1" applyBorder="1"/>
    <xf numFmtId="1" fontId="2" fillId="3" borderId="20" xfId="0" applyNumberFormat="1" applyFont="1" applyFill="1" applyBorder="1"/>
    <xf numFmtId="1" fontId="2" fillId="3" borderId="11" xfId="0" applyNumberFormat="1" applyFont="1" applyFill="1" applyBorder="1"/>
    <xf numFmtId="0" fontId="1" fillId="2" borderId="16" xfId="0" applyFont="1" applyFill="1" applyBorder="1"/>
    <xf numFmtId="14" fontId="1" fillId="2" borderId="5" xfId="0" applyNumberFormat="1" applyFont="1" applyFill="1" applyBorder="1" applyAlignment="1">
      <alignment horizontal="left"/>
    </xf>
    <xf numFmtId="0" fontId="1" fillId="2" borderId="21" xfId="0" applyFont="1" applyFill="1" applyBorder="1"/>
    <xf numFmtId="0" fontId="1" fillId="2" borderId="22" xfId="0" applyFont="1" applyFill="1" applyBorder="1"/>
    <xf numFmtId="14" fontId="1" fillId="2" borderId="22" xfId="0" applyNumberFormat="1" applyFont="1" applyFill="1" applyBorder="1"/>
    <xf numFmtId="1" fontId="1" fillId="2" borderId="22" xfId="0" applyNumberFormat="1" applyFont="1" applyFill="1" applyBorder="1"/>
    <xf numFmtId="0" fontId="2" fillId="0" borderId="23" xfId="0" applyFont="1" applyBorder="1"/>
    <xf numFmtId="1" fontId="2" fillId="4" borderId="24" xfId="0" applyNumberFormat="1" applyFont="1" applyFill="1" applyBorder="1"/>
    <xf numFmtId="0" fontId="1" fillId="2" borderId="25" xfId="0" applyFont="1" applyFill="1" applyBorder="1"/>
    <xf numFmtId="1" fontId="1" fillId="2" borderId="9" xfId="0" applyNumberFormat="1" applyFont="1" applyFill="1" applyBorder="1"/>
    <xf numFmtId="1" fontId="1" fillId="0" borderId="5" xfId="0" applyNumberFormat="1" applyFont="1" applyBorder="1"/>
    <xf numFmtId="0" fontId="4" fillId="0" borderId="17" xfId="0" applyFont="1" applyBorder="1"/>
    <xf numFmtId="0" fontId="4" fillId="0" borderId="15" xfId="0" applyFont="1" applyBorder="1"/>
    <xf numFmtId="0" fontId="0" fillId="0" borderId="26" xfId="0" applyBorder="1"/>
    <xf numFmtId="0" fontId="0" fillId="0" borderId="27" xfId="0" applyBorder="1"/>
    <xf numFmtId="0" fontId="0" fillId="5" borderId="27" xfId="0" applyFill="1" applyBorder="1"/>
    <xf numFmtId="0" fontId="0" fillId="6" borderId="27" xfId="0" applyFill="1" applyBorder="1"/>
    <xf numFmtId="0" fontId="0" fillId="7" borderId="27" xfId="0" applyFill="1" applyBorder="1"/>
    <xf numFmtId="0" fontId="0" fillId="0" borderId="28" xfId="0" applyBorder="1"/>
    <xf numFmtId="0" fontId="7" fillId="5" borderId="0" xfId="0" applyFont="1" applyFill="1"/>
    <xf numFmtId="0" fontId="7" fillId="6" borderId="0" xfId="0" applyFont="1" applyFill="1"/>
    <xf numFmtId="0" fontId="7" fillId="7" borderId="0" xfId="0" applyFont="1" applyFill="1"/>
    <xf numFmtId="20" fontId="0" fillId="0" borderId="0" xfId="0" applyNumberFormat="1"/>
    <xf numFmtId="0" fontId="0" fillId="5" borderId="0" xfId="0" applyFill="1"/>
    <xf numFmtId="0" fontId="0" fillId="6" borderId="0" xfId="0" applyFill="1"/>
    <xf numFmtId="0" fontId="0" fillId="7" borderId="0" xfId="0" applyFill="1"/>
    <xf numFmtId="20" fontId="8" fillId="8" borderId="0" xfId="0" applyNumberFormat="1" applyFont="1" applyFill="1"/>
    <xf numFmtId="0" fontId="8" fillId="8" borderId="0" xfId="0" applyFont="1" applyFill="1"/>
    <xf numFmtId="0" fontId="9" fillId="8" borderId="0" xfId="0" applyFont="1" applyFill="1"/>
    <xf numFmtId="0" fontId="0" fillId="0" borderId="2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0" xfId="0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9" borderId="30" xfId="0" applyFill="1" applyBorder="1"/>
    <xf numFmtId="0" fontId="0" fillId="0" borderId="31" xfId="0" applyBorder="1"/>
    <xf numFmtId="20" fontId="10" fillId="0" borderId="0" xfId="0" applyNumberFormat="1" applyFont="1"/>
    <xf numFmtId="0" fontId="10" fillId="0" borderId="0" xfId="0" applyFont="1"/>
    <xf numFmtId="20" fontId="7" fillId="0" borderId="0" xfId="0" applyNumberFormat="1" applyFont="1"/>
    <xf numFmtId="0" fontId="7" fillId="0" borderId="0" xfId="0" applyFont="1"/>
    <xf numFmtId="0" fontId="0" fillId="0" borderId="32" xfId="0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12" fillId="0" borderId="12" xfId="0" applyFont="1" applyBorder="1"/>
    <xf numFmtId="0" fontId="12" fillId="2" borderId="10" xfId="0" applyFont="1" applyFill="1" applyBorder="1"/>
    <xf numFmtId="0" fontId="12" fillId="3" borderId="13" xfId="0" applyFont="1" applyFill="1" applyBorder="1"/>
    <xf numFmtId="0" fontId="2" fillId="0" borderId="0" xfId="0" applyFont="1" applyBorder="1"/>
    <xf numFmtId="0" fontId="1" fillId="0" borderId="0" xfId="0" applyFont="1" applyBorder="1"/>
    <xf numFmtId="0" fontId="12" fillId="3" borderId="0" xfId="0" applyFont="1" applyFill="1" applyBorder="1"/>
    <xf numFmtId="0" fontId="2" fillId="3" borderId="0" xfId="0" applyFont="1" applyFill="1" applyBorder="1"/>
    <xf numFmtId="0" fontId="1" fillId="2" borderId="0" xfId="0" applyFont="1" applyFill="1" applyBorder="1"/>
    <xf numFmtId="1" fontId="2" fillId="0" borderId="5" xfId="0" applyNumberFormat="1" applyFont="1" applyBorder="1"/>
    <xf numFmtId="0" fontId="2" fillId="2" borderId="5" xfId="0" applyFont="1" applyFill="1" applyBorder="1"/>
    <xf numFmtId="0" fontId="13" fillId="2" borderId="7" xfId="0" applyFont="1" applyFill="1" applyBorder="1"/>
    <xf numFmtId="1" fontId="2" fillId="10" borderId="10" xfId="0" applyNumberFormat="1" applyFont="1" applyFill="1" applyBorder="1"/>
    <xf numFmtId="0" fontId="2" fillId="10" borderId="6" xfId="0" applyFont="1" applyFill="1" applyBorder="1"/>
    <xf numFmtId="1" fontId="2" fillId="10" borderId="6" xfId="0" applyNumberFormat="1" applyFont="1" applyFill="1" applyBorder="1"/>
    <xf numFmtId="1" fontId="2" fillId="11" borderId="6" xfId="0" applyNumberFormat="1" applyFont="1" applyFill="1" applyBorder="1"/>
    <xf numFmtId="0" fontId="2" fillId="11" borderId="6" xfId="0" applyFont="1" applyFill="1" applyBorder="1"/>
    <xf numFmtId="0" fontId="2" fillId="11" borderId="0" xfId="0" applyFont="1" applyFill="1"/>
    <xf numFmtId="0" fontId="2" fillId="10" borderId="10" xfId="0" applyFont="1" applyFill="1" applyBorder="1"/>
    <xf numFmtId="0" fontId="12" fillId="10" borderId="6" xfId="0" applyFont="1" applyFill="1" applyBorder="1"/>
    <xf numFmtId="1" fontId="2" fillId="11" borderId="10" xfId="0" applyNumberFormat="1" applyFont="1" applyFill="1" applyBorder="1"/>
    <xf numFmtId="1" fontId="12" fillId="11" borderId="10" xfId="0" applyNumberFormat="1" applyFont="1" applyFill="1" applyBorder="1"/>
    <xf numFmtId="0" fontId="12" fillId="11" borderId="6" xfId="0" applyFont="1" applyFill="1" applyBorder="1"/>
    <xf numFmtId="0" fontId="2" fillId="11" borderId="11" xfId="0" applyFont="1" applyFill="1" applyBorder="1"/>
    <xf numFmtId="0" fontId="2" fillId="11" borderId="24" xfId="0" applyFont="1" applyFill="1" applyBorder="1"/>
    <xf numFmtId="1" fontId="1" fillId="12" borderId="5" xfId="0" applyNumberFormat="1" applyFont="1" applyFill="1" applyBorder="1"/>
    <xf numFmtId="1" fontId="2" fillId="12" borderId="5" xfId="0" applyNumberFormat="1" applyFont="1" applyFill="1" applyBorder="1"/>
    <xf numFmtId="1" fontId="5" fillId="12" borderId="5" xfId="0" applyNumberFormat="1" applyFont="1" applyFill="1" applyBorder="1"/>
    <xf numFmtId="1" fontId="1" fillId="12" borderId="2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Bureau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>
    <a:spDef>
      <a:spPr bwMode="auto"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 bwMode="auto"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6"/>
  <sheetViews>
    <sheetView zoomScaleNormal="100" workbookViewId="0">
      <selection activeCell="E29" sqref="E29"/>
    </sheetView>
  </sheetViews>
  <sheetFormatPr baseColWidth="10" defaultColWidth="10.875" defaultRowHeight="15.75" x14ac:dyDescent="0.25"/>
  <cols>
    <col min="1" max="1" width="10.875" style="1"/>
    <col min="2" max="4" width="19" style="1" customWidth="1"/>
    <col min="5" max="6" width="10.625" style="1" customWidth="1"/>
    <col min="7" max="9" width="10.875" style="1"/>
    <col min="10" max="11" width="10.875" style="2"/>
    <col min="12" max="14" width="3.625" style="2" customWidth="1"/>
    <col min="15" max="15" width="10.875" style="1"/>
    <col min="16" max="16" width="3.75" style="1" customWidth="1"/>
    <col min="17" max="16384" width="10.875" style="1"/>
  </cols>
  <sheetData>
    <row r="1" spans="1:16" ht="31.5" x14ac:dyDescent="0.25">
      <c r="A1" s="3"/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5">
        <v>1</v>
      </c>
      <c r="H1" s="5">
        <v>2</v>
      </c>
      <c r="I1" s="5">
        <v>3</v>
      </c>
      <c r="J1" s="5" t="s">
        <v>5</v>
      </c>
      <c r="K1" s="5" t="s">
        <v>6</v>
      </c>
      <c r="L1" s="5"/>
      <c r="M1" s="5"/>
      <c r="N1" s="5"/>
      <c r="O1" s="6"/>
      <c r="P1" s="106"/>
    </row>
    <row r="2" spans="1:16" x14ac:dyDescent="0.25">
      <c r="A2" s="7"/>
      <c r="B2" s="8"/>
      <c r="C2" s="8"/>
      <c r="D2" s="8"/>
      <c r="E2" s="9" t="s">
        <v>7</v>
      </c>
      <c r="F2" s="8"/>
      <c r="G2" s="8"/>
      <c r="H2" s="8"/>
      <c r="I2" s="8"/>
      <c r="J2" s="10"/>
      <c r="K2" s="11" t="s">
        <v>8</v>
      </c>
      <c r="L2" s="11"/>
      <c r="M2" s="11"/>
      <c r="N2" s="11"/>
      <c r="O2" s="12"/>
      <c r="P2" s="107"/>
    </row>
    <row r="3" spans="1:16" x14ac:dyDescent="0.25">
      <c r="A3" s="7"/>
      <c r="B3" s="8"/>
      <c r="C3" s="8"/>
      <c r="D3" s="13"/>
      <c r="E3" s="9" t="s">
        <v>9</v>
      </c>
      <c r="F3" s="8"/>
      <c r="G3" s="8"/>
      <c r="H3" s="8"/>
      <c r="I3" s="8"/>
      <c r="J3" s="14"/>
      <c r="K3" s="15"/>
      <c r="L3" s="15"/>
      <c r="M3" s="15"/>
      <c r="N3" s="15"/>
      <c r="O3" s="12"/>
      <c r="P3" s="107"/>
    </row>
    <row r="4" spans="1:16" s="2" customFormat="1" x14ac:dyDescent="0.25">
      <c r="A4" s="16"/>
      <c r="B4" s="17"/>
      <c r="C4" s="17"/>
      <c r="D4" s="18"/>
      <c r="E4" s="18"/>
      <c r="F4" s="17" t="s">
        <v>10</v>
      </c>
      <c r="G4" s="18"/>
      <c r="H4" s="18"/>
      <c r="I4" s="18"/>
      <c r="J4" s="19"/>
      <c r="K4" s="19"/>
      <c r="L4" s="20"/>
      <c r="M4" s="103" t="s">
        <v>63</v>
      </c>
      <c r="N4" s="103" t="s">
        <v>64</v>
      </c>
      <c r="O4" s="105" t="s">
        <v>48</v>
      </c>
      <c r="P4" s="108" t="s">
        <v>65</v>
      </c>
    </row>
    <row r="5" spans="1:16" x14ac:dyDescent="0.25">
      <c r="A5" s="22"/>
      <c r="B5" s="8"/>
      <c r="C5" s="8"/>
      <c r="D5" s="8"/>
      <c r="E5" s="23"/>
      <c r="F5" s="23"/>
      <c r="G5" s="28"/>
      <c r="H5" s="28"/>
      <c r="I5" s="28"/>
      <c r="J5" s="40">
        <f>SUM(G5:I5)</f>
        <v>0</v>
      </c>
      <c r="K5" s="25">
        <f>I5+H5</f>
        <v>0</v>
      </c>
      <c r="L5" s="114"/>
      <c r="M5" s="114"/>
      <c r="N5" s="114"/>
      <c r="O5" s="12"/>
      <c r="P5" s="107"/>
    </row>
    <row r="6" spans="1:16" x14ac:dyDescent="0.25">
      <c r="A6" s="26"/>
      <c r="B6" s="8"/>
      <c r="C6" s="8"/>
      <c r="D6" s="8"/>
      <c r="E6" s="23"/>
      <c r="F6" s="27"/>
      <c r="G6" s="28"/>
      <c r="H6" s="28"/>
      <c r="I6" s="28"/>
      <c r="J6" s="111">
        <f>G6+H6+I6</f>
        <v>0</v>
      </c>
      <c r="K6" s="25">
        <f>H6+G6</f>
        <v>0</v>
      </c>
      <c r="L6" s="115"/>
      <c r="M6" s="115"/>
      <c r="N6" s="115"/>
      <c r="O6" s="12"/>
      <c r="P6" s="107"/>
    </row>
    <row r="7" spans="1:16" x14ac:dyDescent="0.25">
      <c r="A7" s="26"/>
      <c r="B7" s="8"/>
      <c r="C7" s="8"/>
      <c r="D7" s="8"/>
      <c r="E7" s="23"/>
      <c r="F7" s="27"/>
      <c r="G7" s="28"/>
      <c r="H7" s="28"/>
      <c r="I7" s="28"/>
      <c r="J7" s="29">
        <f>G7+I7+H7</f>
        <v>0</v>
      </c>
      <c r="K7" s="25">
        <f>G7+I7</f>
        <v>0</v>
      </c>
      <c r="L7" s="116"/>
      <c r="M7" s="116"/>
      <c r="N7" s="116"/>
      <c r="O7" s="12"/>
      <c r="P7" s="107"/>
    </row>
    <row r="8" spans="1:16" x14ac:dyDescent="0.25">
      <c r="A8" s="26"/>
      <c r="B8" s="8"/>
      <c r="C8" s="8"/>
      <c r="D8" s="8"/>
      <c r="E8" s="23"/>
      <c r="F8" s="27"/>
      <c r="G8" s="28"/>
      <c r="H8" s="28"/>
      <c r="I8" s="28"/>
      <c r="J8" s="29">
        <f>G8+H8+I8</f>
        <v>0</v>
      </c>
      <c r="K8" s="25">
        <f>H8+I8</f>
        <v>0</v>
      </c>
      <c r="L8" s="116"/>
      <c r="M8" s="116"/>
      <c r="N8" s="116"/>
      <c r="O8" s="12"/>
      <c r="P8" s="107"/>
    </row>
    <row r="9" spans="1:16" x14ac:dyDescent="0.25">
      <c r="A9" s="26"/>
      <c r="B9" s="8"/>
      <c r="C9" s="8"/>
      <c r="D9" s="8"/>
      <c r="E9" s="23"/>
      <c r="F9" s="27"/>
      <c r="G9" s="28"/>
      <c r="H9" s="28"/>
      <c r="I9" s="28"/>
      <c r="J9" s="30">
        <f>SUM(G9:I9)</f>
        <v>0</v>
      </c>
      <c r="K9" s="25">
        <f>I9+H9</f>
        <v>0</v>
      </c>
      <c r="L9" s="117"/>
      <c r="M9" s="117"/>
      <c r="N9" s="117"/>
      <c r="O9" s="12"/>
      <c r="P9" s="107"/>
    </row>
    <row r="10" spans="1:16" x14ac:dyDescent="0.25">
      <c r="A10" s="26"/>
      <c r="B10" s="31"/>
      <c r="C10" s="31"/>
      <c r="D10" s="31"/>
      <c r="E10" s="23"/>
      <c r="F10" s="23"/>
      <c r="G10" s="28"/>
      <c r="H10" s="28"/>
      <c r="I10" s="28"/>
      <c r="J10" s="30">
        <f t="shared" ref="J10:J24" si="0">SUM(G10:I10)</f>
        <v>0</v>
      </c>
      <c r="K10" s="25">
        <f>+H10+I10</f>
        <v>0</v>
      </c>
      <c r="L10" s="117"/>
      <c r="M10" s="117"/>
      <c r="N10" s="117"/>
      <c r="O10" s="12"/>
      <c r="P10" s="107"/>
    </row>
    <row r="11" spans="1:16" x14ac:dyDescent="0.25">
      <c r="A11" s="26"/>
      <c r="B11" s="8"/>
      <c r="C11" s="8"/>
      <c r="D11" s="8"/>
      <c r="E11" s="23"/>
      <c r="F11" s="23"/>
      <c r="G11" s="28"/>
      <c r="H11" s="28"/>
      <c r="I11" s="28"/>
      <c r="J11" s="30">
        <f t="shared" si="0"/>
        <v>0</v>
      </c>
      <c r="K11" s="25">
        <f t="shared" ref="K11:K12" si="1">I11+H11</f>
        <v>0</v>
      </c>
      <c r="L11" s="118"/>
      <c r="M11" s="118"/>
      <c r="N11" s="118"/>
      <c r="O11" s="12"/>
      <c r="P11" s="107"/>
    </row>
    <row r="12" spans="1:16" x14ac:dyDescent="0.25">
      <c r="A12" s="26"/>
      <c r="B12" s="8"/>
      <c r="C12" s="8"/>
      <c r="D12" s="8"/>
      <c r="E12" s="23"/>
      <c r="F12" s="23"/>
      <c r="G12" s="28"/>
      <c r="H12" s="28"/>
      <c r="I12" s="28"/>
      <c r="J12" s="30">
        <f t="shared" si="0"/>
        <v>0</v>
      </c>
      <c r="K12" s="25">
        <f t="shared" si="1"/>
        <v>0</v>
      </c>
      <c r="L12" s="117"/>
      <c r="M12" s="117"/>
      <c r="N12" s="117"/>
      <c r="O12" s="12"/>
      <c r="P12" s="107"/>
    </row>
    <row r="13" spans="1:16" s="2" customFormat="1" x14ac:dyDescent="0.25">
      <c r="A13" s="16"/>
      <c r="B13" s="32"/>
      <c r="C13" s="32"/>
      <c r="D13" s="18"/>
      <c r="E13" s="33"/>
      <c r="F13" s="32" t="s">
        <v>11</v>
      </c>
      <c r="G13" s="34"/>
      <c r="H13" s="35"/>
      <c r="I13" s="35"/>
      <c r="J13" s="18"/>
      <c r="K13" s="18"/>
      <c r="L13" s="119"/>
      <c r="M13" s="119"/>
      <c r="N13" s="119"/>
      <c r="O13" s="36"/>
      <c r="P13" s="109"/>
    </row>
    <row r="14" spans="1:16" x14ac:dyDescent="0.25">
      <c r="A14" s="22"/>
      <c r="B14" s="37"/>
      <c r="C14" s="37"/>
      <c r="D14" s="37"/>
      <c r="E14" s="38"/>
      <c r="F14" s="39"/>
      <c r="G14" s="127"/>
      <c r="H14" s="127"/>
      <c r="I14" s="28"/>
      <c r="J14" s="40"/>
      <c r="K14" s="41">
        <f>H14+G14</f>
        <v>0</v>
      </c>
      <c r="L14" s="120"/>
      <c r="M14" s="120"/>
      <c r="N14" s="120"/>
      <c r="O14" s="12"/>
      <c r="P14" s="107"/>
    </row>
    <row r="15" spans="1:16" x14ac:dyDescent="0.25">
      <c r="A15" s="22"/>
      <c r="B15" s="37"/>
      <c r="C15" s="37"/>
      <c r="D15" s="37"/>
      <c r="E15" s="38"/>
      <c r="F15" s="42"/>
      <c r="G15" s="24"/>
      <c r="H15" s="128"/>
      <c r="I15" s="128"/>
      <c r="J15" s="40"/>
      <c r="K15" s="41">
        <f>+I15+H15</f>
        <v>0</v>
      </c>
      <c r="L15" s="120"/>
      <c r="M15" s="120"/>
      <c r="N15" s="120"/>
      <c r="O15" s="12"/>
      <c r="P15" s="107"/>
    </row>
    <row r="16" spans="1:16" x14ac:dyDescent="0.25">
      <c r="A16" s="26"/>
      <c r="B16" s="31"/>
      <c r="C16" s="31"/>
      <c r="D16" s="31"/>
      <c r="E16" s="23"/>
      <c r="F16" s="43"/>
      <c r="G16" s="127"/>
      <c r="H16" s="28"/>
      <c r="I16" s="127"/>
      <c r="J16" s="30"/>
      <c r="K16" s="25">
        <f>I16+G16</f>
        <v>0</v>
      </c>
      <c r="L16" s="116"/>
      <c r="M16" s="116"/>
      <c r="N16" s="116"/>
      <c r="O16" s="12"/>
      <c r="P16" s="107"/>
    </row>
    <row r="17" spans="1:16" x14ac:dyDescent="0.25">
      <c r="A17" s="26"/>
      <c r="B17" s="31"/>
      <c r="C17" s="31"/>
      <c r="D17" s="31"/>
      <c r="E17" s="23"/>
      <c r="F17" s="9"/>
      <c r="G17" s="28"/>
      <c r="H17" s="127"/>
      <c r="I17" s="127"/>
      <c r="J17" s="30"/>
      <c r="K17" s="25">
        <f>+I17+H17</f>
        <v>0</v>
      </c>
      <c r="L17" s="118"/>
      <c r="M17" s="118"/>
      <c r="N17" s="118"/>
      <c r="O17" s="12"/>
      <c r="P17" s="107"/>
    </row>
    <row r="18" spans="1:16" s="2" customFormat="1" x14ac:dyDescent="0.25">
      <c r="A18" s="16"/>
      <c r="B18" s="32"/>
      <c r="C18" s="32"/>
      <c r="D18" s="18"/>
      <c r="E18" s="33"/>
      <c r="F18" s="32" t="s">
        <v>12</v>
      </c>
      <c r="G18" s="34"/>
      <c r="H18" s="35"/>
      <c r="I18" s="35"/>
      <c r="J18" s="18"/>
      <c r="K18" s="18"/>
      <c r="L18" s="119"/>
      <c r="M18" s="119"/>
      <c r="N18" s="119"/>
      <c r="O18" s="36"/>
      <c r="P18" s="109"/>
    </row>
    <row r="19" spans="1:16" x14ac:dyDescent="0.25">
      <c r="A19" s="22"/>
      <c r="B19" s="39"/>
      <c r="C19" s="39"/>
      <c r="D19" s="39"/>
      <c r="E19" s="38"/>
      <c r="F19" s="42"/>
      <c r="G19" s="24"/>
      <c r="H19" s="128"/>
      <c r="I19" s="128"/>
      <c r="J19" s="44"/>
      <c r="K19" s="41">
        <f>H19+I19</f>
        <v>0</v>
      </c>
      <c r="L19" s="120"/>
      <c r="M19" s="120"/>
      <c r="N19" s="120"/>
      <c r="O19" s="45"/>
      <c r="P19" s="110"/>
    </row>
    <row r="20" spans="1:16" x14ac:dyDescent="0.25">
      <c r="A20" s="22"/>
      <c r="B20" s="37"/>
      <c r="C20" s="37"/>
      <c r="D20" s="37"/>
      <c r="E20" s="38"/>
      <c r="F20" s="42"/>
      <c r="G20" s="28"/>
      <c r="H20" s="127"/>
      <c r="I20" s="127"/>
      <c r="J20" s="40"/>
      <c r="K20" s="41">
        <f>I20+H20</f>
        <v>0</v>
      </c>
      <c r="L20" s="114"/>
      <c r="M20" s="114"/>
      <c r="N20" s="114"/>
      <c r="O20" s="12"/>
      <c r="P20" s="107"/>
    </row>
    <row r="21" spans="1:16" x14ac:dyDescent="0.25">
      <c r="A21" s="26"/>
      <c r="B21" s="9"/>
      <c r="C21" s="9"/>
      <c r="D21" s="9"/>
      <c r="E21" s="23"/>
      <c r="F21" s="43"/>
      <c r="G21" s="127"/>
      <c r="H21" s="127"/>
      <c r="I21" s="28"/>
      <c r="J21" s="112"/>
      <c r="K21" s="25">
        <f>G21+H21</f>
        <v>0</v>
      </c>
      <c r="L21" s="115"/>
      <c r="M21" s="115"/>
      <c r="N21" s="121"/>
      <c r="O21" s="113"/>
      <c r="P21" s="110"/>
    </row>
    <row r="22" spans="1:16" x14ac:dyDescent="0.25">
      <c r="A22" s="22"/>
      <c r="B22" s="39"/>
      <c r="C22" s="39"/>
      <c r="D22" s="39"/>
      <c r="E22" s="38"/>
      <c r="F22" s="42"/>
      <c r="G22" s="28"/>
      <c r="H22" s="127"/>
      <c r="I22" s="127"/>
      <c r="J22" s="46"/>
      <c r="K22" s="41">
        <f t="shared" ref="K22" si="2">I22+H22</f>
        <v>0</v>
      </c>
      <c r="L22" s="47"/>
      <c r="M22" s="47"/>
      <c r="N22" s="104"/>
      <c r="O22" s="45"/>
      <c r="P22" s="110"/>
    </row>
    <row r="23" spans="1:16" x14ac:dyDescent="0.25">
      <c r="A23" s="22"/>
      <c r="B23" s="48"/>
      <c r="C23" s="48"/>
      <c r="D23" s="48"/>
      <c r="E23" s="49"/>
      <c r="F23" s="50"/>
      <c r="G23" s="51"/>
      <c r="H23" s="129"/>
      <c r="I23" s="129"/>
      <c r="J23" s="52"/>
      <c r="K23" s="53">
        <f>+I23+H23</f>
        <v>0</v>
      </c>
      <c r="L23" s="122"/>
      <c r="M23" s="122"/>
      <c r="N23" s="123"/>
      <c r="O23" s="45"/>
      <c r="P23" s="110"/>
    </row>
    <row r="24" spans="1:16" x14ac:dyDescent="0.25">
      <c r="A24" s="26"/>
      <c r="B24" s="9"/>
      <c r="C24" s="9"/>
      <c r="D24" s="9"/>
      <c r="E24" s="23"/>
      <c r="F24" s="43"/>
      <c r="G24" s="127"/>
      <c r="H24" s="28"/>
      <c r="I24" s="127"/>
      <c r="J24" s="54"/>
      <c r="K24" s="25">
        <f>G24+I24</f>
        <v>0</v>
      </c>
      <c r="L24" s="118"/>
      <c r="M24" s="118"/>
      <c r="N24" s="124"/>
      <c r="O24" s="45"/>
      <c r="P24" s="110"/>
    </row>
    <row r="25" spans="1:16" s="2" customFormat="1" x14ac:dyDescent="0.25">
      <c r="A25" s="55"/>
      <c r="B25" s="56"/>
      <c r="C25" s="56"/>
      <c r="D25" s="56"/>
      <c r="E25" s="57"/>
      <c r="F25" s="56" t="s">
        <v>13</v>
      </c>
      <c r="G25" s="58"/>
      <c r="H25" s="59"/>
      <c r="I25" s="58"/>
      <c r="J25" s="56"/>
      <c r="K25" s="56"/>
      <c r="L25" s="125"/>
      <c r="M25" s="125"/>
      <c r="N25" s="125"/>
      <c r="O25" s="21"/>
      <c r="P25" s="109"/>
    </row>
    <row r="26" spans="1:16" x14ac:dyDescent="0.25">
      <c r="A26" s="60"/>
      <c r="B26" s="9"/>
      <c r="C26" s="9"/>
      <c r="D26" s="9"/>
      <c r="E26" s="23"/>
      <c r="F26" s="43"/>
      <c r="G26" s="127"/>
      <c r="H26" s="127"/>
      <c r="I26" s="28"/>
      <c r="J26" s="30"/>
      <c r="K26" s="25">
        <f>G26+H26</f>
        <v>0</v>
      </c>
      <c r="L26" s="115"/>
      <c r="M26" s="115"/>
      <c r="N26" s="115"/>
      <c r="O26" s="45"/>
      <c r="P26" s="110"/>
    </row>
    <row r="27" spans="1:16" x14ac:dyDescent="0.25">
      <c r="A27" s="60"/>
      <c r="B27" s="9"/>
      <c r="C27" s="9"/>
      <c r="D27" s="9"/>
      <c r="E27" s="61"/>
      <c r="F27" s="43"/>
      <c r="G27" s="128"/>
      <c r="H27" s="127"/>
      <c r="I27" s="28"/>
      <c r="J27" s="30"/>
      <c r="K27" s="25">
        <f>+G27+H27</f>
        <v>0</v>
      </c>
      <c r="L27" s="115"/>
      <c r="M27" s="115"/>
      <c r="N27" s="115"/>
      <c r="O27" s="45"/>
      <c r="P27" s="110"/>
    </row>
    <row r="28" spans="1:16" x14ac:dyDescent="0.25">
      <c r="A28" s="60"/>
      <c r="B28" s="9"/>
      <c r="C28" s="9"/>
      <c r="D28" s="9"/>
      <c r="E28" s="61"/>
      <c r="F28" s="43"/>
      <c r="G28" s="28"/>
      <c r="H28" s="127"/>
      <c r="I28" s="128"/>
      <c r="J28" s="30"/>
      <c r="K28" s="25">
        <f>I28+H28</f>
        <v>0</v>
      </c>
      <c r="L28" s="115"/>
      <c r="M28" s="115"/>
      <c r="N28" s="115"/>
      <c r="O28" s="45"/>
      <c r="P28" s="110"/>
    </row>
    <row r="29" spans="1:16" x14ac:dyDescent="0.25">
      <c r="A29" s="60"/>
      <c r="B29" s="9"/>
      <c r="C29" s="9"/>
      <c r="D29" s="9"/>
      <c r="E29" s="61"/>
      <c r="F29" s="43"/>
      <c r="G29" s="127"/>
      <c r="H29" s="128"/>
      <c r="I29" s="28"/>
      <c r="J29" s="30"/>
      <c r="K29" s="25">
        <f>G29+H29</f>
        <v>0</v>
      </c>
      <c r="L29" s="115"/>
      <c r="M29" s="115"/>
      <c r="N29" s="115"/>
      <c r="O29" s="45"/>
      <c r="P29" s="110"/>
    </row>
    <row r="30" spans="1:16" x14ac:dyDescent="0.25">
      <c r="A30" s="60"/>
      <c r="B30" s="9"/>
      <c r="C30" s="9"/>
      <c r="D30" s="9"/>
      <c r="E30" s="61"/>
      <c r="F30" s="43"/>
      <c r="G30" s="127"/>
      <c r="H30" s="127"/>
      <c r="I30" s="28"/>
      <c r="J30" s="30"/>
      <c r="K30" s="25">
        <f>H30+G30</f>
        <v>0</v>
      </c>
      <c r="L30" s="118"/>
      <c r="M30" s="118"/>
      <c r="N30" s="118"/>
      <c r="O30" s="45"/>
      <c r="P30" s="110"/>
    </row>
    <row r="31" spans="1:16" x14ac:dyDescent="0.25">
      <c r="A31" s="60"/>
      <c r="B31" s="9"/>
      <c r="C31" s="9"/>
      <c r="D31" s="9"/>
      <c r="E31" s="61"/>
      <c r="F31" s="43"/>
      <c r="G31" s="127"/>
      <c r="H31" s="28"/>
      <c r="I31" s="127"/>
      <c r="J31" s="30"/>
      <c r="K31" s="25">
        <f>I31+G31</f>
        <v>0</v>
      </c>
      <c r="L31" s="118"/>
      <c r="M31" s="118"/>
      <c r="N31" s="118"/>
      <c r="O31" s="45"/>
      <c r="P31" s="110"/>
    </row>
    <row r="32" spans="1:16" x14ac:dyDescent="0.25">
      <c r="A32" s="60"/>
      <c r="B32" s="9"/>
      <c r="C32" s="9"/>
      <c r="D32" s="9"/>
      <c r="E32" s="61"/>
      <c r="F32" s="9"/>
      <c r="G32" s="127"/>
      <c r="H32" s="127"/>
      <c r="I32" s="28"/>
      <c r="J32" s="30"/>
      <c r="K32" s="25">
        <f>G32+H32</f>
        <v>0</v>
      </c>
      <c r="L32" s="117"/>
      <c r="M32" s="117"/>
      <c r="N32" s="117"/>
      <c r="O32" s="45"/>
      <c r="P32" s="110"/>
    </row>
    <row r="33" spans="1:16" x14ac:dyDescent="0.25">
      <c r="A33" s="62"/>
      <c r="B33" s="63"/>
      <c r="C33" s="63"/>
      <c r="D33" s="63"/>
      <c r="E33" s="64"/>
      <c r="F33" s="63"/>
      <c r="G33" s="130"/>
      <c r="H33" s="65"/>
      <c r="I33" s="130"/>
      <c r="J33" s="66"/>
      <c r="K33" s="67">
        <f>G33+I33</f>
        <v>0</v>
      </c>
      <c r="L33" s="126"/>
      <c r="M33" s="126"/>
      <c r="N33" s="126"/>
      <c r="O33" s="68"/>
      <c r="P33" s="110"/>
    </row>
    <row r="34" spans="1:16" x14ac:dyDescent="0.25">
      <c r="A34" s="39"/>
      <c r="B34" s="39"/>
      <c r="C34" s="39"/>
      <c r="D34" s="39"/>
      <c r="E34" s="38"/>
      <c r="F34" s="39"/>
      <c r="G34" s="69"/>
      <c r="H34" s="69"/>
      <c r="I34" s="69"/>
      <c r="J34" s="14"/>
      <c r="K34" s="14"/>
      <c r="L34" s="14"/>
      <c r="M34" s="14"/>
      <c r="N34" s="14"/>
      <c r="O34" s="39"/>
      <c r="P34" s="110"/>
    </row>
    <row r="35" spans="1:16" x14ac:dyDescent="0.25">
      <c r="A35" s="9"/>
      <c r="B35" s="8"/>
      <c r="C35" s="8"/>
      <c r="D35" s="8"/>
      <c r="E35" s="23"/>
      <c r="F35" s="8"/>
      <c r="G35" s="70"/>
      <c r="H35" s="70"/>
      <c r="I35" s="70"/>
      <c r="J35" s="10"/>
      <c r="K35" s="10"/>
      <c r="L35" s="10"/>
      <c r="M35" s="10"/>
      <c r="N35" s="10"/>
      <c r="O35" s="8"/>
      <c r="P35" s="107"/>
    </row>
    <row r="36" spans="1:16" x14ac:dyDescent="0.25">
      <c r="B36" s="8"/>
      <c r="C36" s="8"/>
      <c r="D36" s="8"/>
      <c r="E36" s="23"/>
      <c r="F36" s="8"/>
      <c r="G36" s="8"/>
      <c r="H36" s="8"/>
      <c r="I36" s="8"/>
      <c r="J36" s="10"/>
      <c r="K36" s="10"/>
      <c r="L36" s="10"/>
      <c r="M36" s="10"/>
      <c r="N36" s="10"/>
      <c r="O36" s="8"/>
      <c r="P36" s="107"/>
    </row>
    <row r="37" spans="1:16" x14ac:dyDescent="0.25">
      <c r="B37" s="8"/>
      <c r="C37" s="8"/>
      <c r="D37" s="8"/>
      <c r="E37" s="23"/>
      <c r="F37" s="71"/>
      <c r="G37" s="71"/>
      <c r="H37" s="8"/>
      <c r="I37" s="8"/>
      <c r="J37" s="10"/>
      <c r="K37" s="10"/>
      <c r="L37" s="10"/>
      <c r="M37" s="10"/>
      <c r="N37" s="10"/>
      <c r="O37" s="8"/>
      <c r="P37" s="107"/>
    </row>
    <row r="38" spans="1:16" x14ac:dyDescent="0.25">
      <c r="B38" s="8"/>
      <c r="C38" s="8"/>
      <c r="D38" s="8"/>
      <c r="E38" s="23"/>
      <c r="F38" s="72"/>
      <c r="G38" s="72"/>
      <c r="H38" s="8"/>
      <c r="I38" s="8"/>
      <c r="J38" s="10"/>
      <c r="K38" s="10"/>
      <c r="L38" s="10"/>
      <c r="M38" s="10"/>
      <c r="N38" s="10"/>
      <c r="O38" s="8"/>
      <c r="P38" s="107"/>
    </row>
    <row r="39" spans="1:16" x14ac:dyDescent="0.25">
      <c r="B39" s="8"/>
      <c r="C39" s="8"/>
      <c r="D39" s="8"/>
      <c r="E39" s="23"/>
      <c r="F39" s="72"/>
      <c r="G39" s="72"/>
      <c r="H39" s="8"/>
      <c r="I39" s="8"/>
      <c r="J39" s="10"/>
      <c r="K39" s="10"/>
      <c r="L39" s="10"/>
      <c r="M39" s="10"/>
      <c r="N39" s="10"/>
      <c r="O39" s="8"/>
      <c r="P39" s="107"/>
    </row>
    <row r="40" spans="1:16" x14ac:dyDescent="0.25">
      <c r="B40" s="8"/>
      <c r="C40" s="8"/>
      <c r="D40" s="8"/>
      <c r="E40" s="8"/>
      <c r="F40" s="8"/>
      <c r="G40" s="8"/>
      <c r="H40" s="8"/>
      <c r="I40" s="8"/>
      <c r="J40" s="10"/>
      <c r="K40" s="10"/>
      <c r="L40" s="10"/>
      <c r="M40" s="10"/>
      <c r="N40" s="10"/>
      <c r="O40" s="8"/>
      <c r="P40" s="107"/>
    </row>
    <row r="41" spans="1:16" x14ac:dyDescent="0.25">
      <c r="B41" s="8"/>
      <c r="C41" s="8"/>
      <c r="D41" s="8"/>
      <c r="E41" s="8"/>
      <c r="F41" s="8"/>
      <c r="G41" s="8"/>
      <c r="H41" s="8"/>
      <c r="I41" s="8"/>
      <c r="J41" s="10"/>
      <c r="K41" s="10"/>
      <c r="L41" s="10"/>
      <c r="M41" s="10"/>
      <c r="N41" s="10"/>
      <c r="O41" s="8"/>
      <c r="P41" s="107"/>
    </row>
    <row r="42" spans="1:16" x14ac:dyDescent="0.25">
      <c r="B42" s="8"/>
      <c r="C42" s="8"/>
      <c r="D42" s="8"/>
      <c r="E42" s="8"/>
      <c r="F42" s="8"/>
      <c r="G42" s="8"/>
      <c r="H42" s="8"/>
      <c r="I42" s="8"/>
      <c r="J42" s="10"/>
      <c r="K42" s="10"/>
      <c r="L42" s="10"/>
      <c r="M42" s="10"/>
      <c r="N42" s="10"/>
      <c r="O42" s="8"/>
      <c r="P42" s="107"/>
    </row>
    <row r="43" spans="1:16" x14ac:dyDescent="0.25">
      <c r="B43" s="8"/>
      <c r="C43" s="8"/>
      <c r="D43" s="8"/>
      <c r="E43" s="8"/>
      <c r="F43" s="8"/>
      <c r="G43" s="8"/>
      <c r="H43" s="8"/>
      <c r="I43" s="8"/>
      <c r="J43" s="10"/>
      <c r="K43" s="10"/>
      <c r="L43" s="10"/>
      <c r="M43" s="10"/>
      <c r="N43" s="10"/>
      <c r="O43" s="8"/>
      <c r="P43" s="107"/>
    </row>
    <row r="44" spans="1:16" x14ac:dyDescent="0.25">
      <c r="B44" s="8"/>
      <c r="C44" s="8"/>
      <c r="D44" s="8"/>
      <c r="E44" s="8"/>
      <c r="F44" s="8"/>
      <c r="G44" s="8"/>
      <c r="H44" s="8"/>
      <c r="I44" s="8"/>
      <c r="J44" s="10"/>
      <c r="K44" s="10"/>
      <c r="L44" s="10"/>
      <c r="M44" s="10"/>
      <c r="N44" s="10"/>
      <c r="O44" s="8"/>
      <c r="P44" s="107"/>
    </row>
    <row r="45" spans="1:16" x14ac:dyDescent="0.25">
      <c r="B45" s="8"/>
      <c r="C45" s="8"/>
      <c r="D45" s="8"/>
      <c r="E45" s="8"/>
      <c r="F45" s="8"/>
      <c r="G45" s="8"/>
      <c r="H45" s="8"/>
      <c r="I45" s="8"/>
      <c r="J45" s="10"/>
      <c r="K45" s="10"/>
      <c r="L45" s="10"/>
      <c r="M45" s="10"/>
      <c r="N45" s="10"/>
      <c r="O45" s="8"/>
      <c r="P45" s="107"/>
    </row>
    <row r="46" spans="1:16" x14ac:dyDescent="0.25">
      <c r="B46" s="8"/>
      <c r="C46" s="8"/>
      <c r="D46" s="8"/>
      <c r="E46" s="8"/>
      <c r="F46" s="8"/>
      <c r="G46" s="8"/>
      <c r="H46" s="8"/>
      <c r="I46" s="8"/>
      <c r="J46" s="10"/>
      <c r="K46" s="10"/>
      <c r="L46" s="10"/>
      <c r="M46" s="10"/>
      <c r="N46" s="10"/>
      <c r="O46" s="8"/>
      <c r="P46" s="107"/>
    </row>
    <row r="47" spans="1:16" x14ac:dyDescent="0.25">
      <c r="B47" s="8"/>
      <c r="C47" s="8"/>
      <c r="D47" s="8"/>
      <c r="E47" s="8"/>
      <c r="F47" s="8"/>
      <c r="G47" s="8"/>
      <c r="H47" s="8"/>
      <c r="I47" s="8"/>
      <c r="J47" s="10"/>
      <c r="K47" s="10"/>
      <c r="L47" s="10"/>
      <c r="M47" s="10"/>
      <c r="N47" s="10"/>
      <c r="O47" s="8"/>
      <c r="P47" s="107"/>
    </row>
    <row r="48" spans="1:16" x14ac:dyDescent="0.25">
      <c r="B48" s="8"/>
      <c r="C48" s="8"/>
      <c r="D48" s="8"/>
      <c r="E48" s="8"/>
      <c r="F48" s="8"/>
      <c r="G48" s="8"/>
      <c r="H48" s="8"/>
      <c r="I48" s="8"/>
      <c r="J48" s="10"/>
      <c r="K48" s="10"/>
      <c r="L48" s="10"/>
      <c r="M48" s="10"/>
      <c r="N48" s="10"/>
      <c r="O48" s="8"/>
      <c r="P48" s="107"/>
    </row>
    <row r="49" spans="2:16" x14ac:dyDescent="0.25">
      <c r="B49" s="8"/>
      <c r="C49" s="8"/>
      <c r="D49" s="8"/>
      <c r="E49" s="8"/>
      <c r="F49" s="8"/>
      <c r="G49" s="8"/>
      <c r="H49" s="8"/>
      <c r="I49" s="8"/>
      <c r="J49" s="10"/>
      <c r="K49" s="10"/>
      <c r="L49" s="10"/>
      <c r="M49" s="10"/>
      <c r="N49" s="10"/>
      <c r="O49" s="8"/>
      <c r="P49" s="107"/>
    </row>
    <row r="50" spans="2:16" x14ac:dyDescent="0.25">
      <c r="B50" s="8"/>
      <c r="C50" s="8"/>
      <c r="D50" s="8"/>
      <c r="E50" s="8"/>
      <c r="F50" s="8"/>
      <c r="G50" s="8"/>
      <c r="H50" s="8"/>
      <c r="I50" s="8"/>
      <c r="J50" s="10"/>
      <c r="K50" s="10"/>
      <c r="L50" s="10"/>
      <c r="M50" s="10"/>
      <c r="N50" s="10"/>
      <c r="O50" s="8"/>
      <c r="P50" s="107"/>
    </row>
    <row r="51" spans="2:16" x14ac:dyDescent="0.25">
      <c r="B51" s="8"/>
      <c r="C51" s="8"/>
      <c r="D51" s="8"/>
      <c r="E51" s="8"/>
      <c r="F51" s="8"/>
      <c r="G51" s="8"/>
      <c r="H51" s="8"/>
      <c r="I51" s="8"/>
      <c r="J51" s="10"/>
      <c r="K51" s="10"/>
      <c r="L51" s="10"/>
      <c r="M51" s="10"/>
      <c r="N51" s="10"/>
      <c r="O51" s="8"/>
      <c r="P51" s="107"/>
    </row>
    <row r="52" spans="2:16" x14ac:dyDescent="0.25">
      <c r="B52" s="8"/>
      <c r="C52" s="8"/>
      <c r="D52" s="8"/>
      <c r="E52" s="8"/>
      <c r="F52" s="8"/>
      <c r="G52" s="8"/>
      <c r="H52" s="8"/>
      <c r="I52" s="8"/>
      <c r="J52" s="10"/>
      <c r="K52" s="10"/>
      <c r="L52" s="10"/>
      <c r="M52" s="10"/>
      <c r="N52" s="10"/>
      <c r="O52" s="8"/>
      <c r="P52" s="107"/>
    </row>
    <row r="53" spans="2:16" x14ac:dyDescent="0.25">
      <c r="B53" s="8"/>
      <c r="C53" s="8"/>
      <c r="D53" s="8"/>
      <c r="E53" s="8"/>
      <c r="F53" s="8"/>
      <c r="G53" s="8"/>
      <c r="H53" s="8"/>
      <c r="I53" s="8"/>
      <c r="J53" s="10"/>
      <c r="K53" s="10"/>
      <c r="L53" s="10"/>
      <c r="M53" s="10"/>
      <c r="N53" s="10"/>
      <c r="O53" s="8"/>
      <c r="P53" s="107"/>
    </row>
    <row r="54" spans="2:16" x14ac:dyDescent="0.25">
      <c r="B54" s="8"/>
      <c r="C54" s="8"/>
      <c r="D54" s="8"/>
      <c r="E54" s="8"/>
      <c r="F54" s="8"/>
      <c r="G54" s="8"/>
      <c r="H54" s="8"/>
      <c r="I54" s="8"/>
      <c r="J54" s="10"/>
      <c r="K54" s="10"/>
      <c r="L54" s="10"/>
      <c r="M54" s="10"/>
      <c r="N54" s="10"/>
      <c r="O54" s="8"/>
      <c r="P54" s="107"/>
    </row>
    <row r="55" spans="2:16" x14ac:dyDescent="0.25">
      <c r="B55" s="8"/>
      <c r="C55" s="8"/>
      <c r="D55" s="8"/>
      <c r="E55" s="8"/>
      <c r="F55" s="8"/>
      <c r="G55" s="8"/>
      <c r="H55" s="8"/>
      <c r="I55" s="8"/>
      <c r="J55" s="10"/>
      <c r="K55" s="10"/>
      <c r="L55" s="10"/>
      <c r="M55" s="10"/>
      <c r="N55" s="10"/>
      <c r="O55" s="8"/>
      <c r="P55" s="107"/>
    </row>
    <row r="56" spans="2:16" x14ac:dyDescent="0.25">
      <c r="B56" s="8"/>
      <c r="C56" s="8"/>
      <c r="D56" s="8"/>
      <c r="E56" s="8"/>
      <c r="F56" s="8"/>
      <c r="G56" s="8"/>
      <c r="H56" s="8"/>
      <c r="I56" s="8"/>
      <c r="J56" s="10"/>
      <c r="K56" s="10"/>
      <c r="L56" s="10"/>
      <c r="M56" s="10"/>
      <c r="N56" s="10"/>
      <c r="O56" s="8"/>
      <c r="P56" s="107"/>
    </row>
  </sheetData>
  <sortState xmlns:xlrd2="http://schemas.microsoft.com/office/spreadsheetml/2017/richdata2" ref="A26:P29">
    <sortCondition descending="1" ref="O26:O29"/>
  </sortState>
  <pageMargins left="0.74803149606299213" right="0.74803149606299213" top="1.9685039370078741" bottom="0.98425196850393704" header="0.51181102362204722" footer="0.51181102362204722"/>
  <pageSetup paperSize="9" scale="69" orientation="landscape" r:id="rId1"/>
  <headerFooter>
    <oddHeader>&amp;L&amp;"Calibri,Normal"&amp;K000000&amp;G&amp;C&amp;"Arial Narrow,Normal"&amp;14&amp;K000000CVAR P10m_x000D_WNJM P10 M&amp;R&amp;"Arial Narrow,Normal"&amp;14&amp;K000000Relève Pistolet_x000D_Nachwuchs Pistole</oddHeader>
    <oddFooter>&amp;C&amp;"Calibri,Normal"&amp;K000000&amp;G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7"/>
  <sheetViews>
    <sheetView topLeftCell="A16" workbookViewId="0">
      <selection activeCell="F42" sqref="F42:L42"/>
    </sheetView>
  </sheetViews>
  <sheetFormatPr baseColWidth="10" defaultRowHeight="15.75" x14ac:dyDescent="0.25"/>
  <cols>
    <col min="5" max="5" width="12.625" customWidth="1"/>
  </cols>
  <sheetData>
    <row r="1" spans="1:17" x14ac:dyDescent="0.25">
      <c r="A1" s="73"/>
      <c r="B1" s="74"/>
      <c r="C1" s="74"/>
      <c r="D1" s="74" t="s">
        <v>14</v>
      </c>
      <c r="E1" s="74" t="s">
        <v>15</v>
      </c>
      <c r="F1" s="74" t="s">
        <v>16</v>
      </c>
      <c r="G1" s="74" t="s">
        <v>17</v>
      </c>
      <c r="H1" s="75" t="s">
        <v>18</v>
      </c>
      <c r="I1" s="74" t="s">
        <v>19</v>
      </c>
      <c r="J1" s="76" t="s">
        <v>20</v>
      </c>
      <c r="K1" s="74" t="s">
        <v>21</v>
      </c>
      <c r="L1" s="76" t="s">
        <v>22</v>
      </c>
      <c r="M1" s="74" t="s">
        <v>23</v>
      </c>
      <c r="N1" s="77" t="s">
        <v>24</v>
      </c>
      <c r="O1" s="74" t="s">
        <v>25</v>
      </c>
      <c r="P1" s="77" t="s">
        <v>26</v>
      </c>
      <c r="Q1" s="78" t="s">
        <v>27</v>
      </c>
    </row>
    <row r="2" spans="1:17" x14ac:dyDescent="0.25">
      <c r="D2" t="s">
        <v>28</v>
      </c>
      <c r="H2" s="79" t="s">
        <v>29</v>
      </c>
      <c r="I2" t="s">
        <v>28</v>
      </c>
      <c r="J2" s="80" t="s">
        <v>30</v>
      </c>
      <c r="L2" s="80" t="s">
        <v>31</v>
      </c>
      <c r="N2" s="81" t="s">
        <v>32</v>
      </c>
      <c r="P2" s="81" t="s">
        <v>33</v>
      </c>
      <c r="Q2" t="s">
        <v>34</v>
      </c>
    </row>
    <row r="3" spans="1:17" x14ac:dyDescent="0.25">
      <c r="B3" s="82">
        <v>0.3125</v>
      </c>
      <c r="C3" t="s">
        <v>35</v>
      </c>
      <c r="H3" s="83" t="s">
        <v>36</v>
      </c>
      <c r="J3" s="84" t="s">
        <v>36</v>
      </c>
      <c r="L3" s="84" t="s">
        <v>36</v>
      </c>
      <c r="N3" s="85" t="s">
        <v>36</v>
      </c>
      <c r="P3" s="85" t="s">
        <v>36</v>
      </c>
    </row>
    <row r="4" spans="1:17" x14ac:dyDescent="0.25">
      <c r="A4" s="82">
        <v>1.0416666666666666E-2</v>
      </c>
      <c r="B4" s="82">
        <f>B3+A4</f>
        <v>0.32291666666666669</v>
      </c>
      <c r="C4" t="s">
        <v>37</v>
      </c>
      <c r="H4" s="83"/>
      <c r="J4" s="84"/>
      <c r="L4" s="84"/>
      <c r="N4" s="85"/>
      <c r="P4" s="85"/>
    </row>
    <row r="5" spans="1:17" x14ac:dyDescent="0.25">
      <c r="A5" s="82">
        <v>3.4722222222222224E-2</v>
      </c>
      <c r="B5" s="82">
        <f t="shared" ref="B5:B6" si="0">B4+A4</f>
        <v>0.33333333333333337</v>
      </c>
      <c r="C5" t="s">
        <v>38</v>
      </c>
      <c r="H5" s="83"/>
      <c r="J5" s="84"/>
      <c r="L5" s="84"/>
      <c r="N5" s="85"/>
      <c r="P5" s="85"/>
    </row>
    <row r="6" spans="1:17" x14ac:dyDescent="0.25">
      <c r="B6" s="82">
        <f t="shared" si="0"/>
        <v>0.36805555555555558</v>
      </c>
      <c r="H6" s="83"/>
      <c r="J6" s="84"/>
      <c r="L6" s="84"/>
      <c r="N6" s="85"/>
      <c r="P6" s="85"/>
    </row>
    <row r="7" spans="1:17" x14ac:dyDescent="0.25">
      <c r="B7" s="82"/>
      <c r="H7" s="83"/>
      <c r="J7" s="84"/>
      <c r="L7" s="84"/>
      <c r="N7" s="85"/>
      <c r="P7" s="85"/>
    </row>
    <row r="8" spans="1:17" x14ac:dyDescent="0.25">
      <c r="B8" s="82">
        <f>B6+A4</f>
        <v>0.37847222222222227</v>
      </c>
      <c r="C8" t="s">
        <v>39</v>
      </c>
      <c r="H8" s="83" t="s">
        <v>40</v>
      </c>
      <c r="J8" s="84" t="s">
        <v>40</v>
      </c>
      <c r="L8" s="84" t="s">
        <v>40</v>
      </c>
      <c r="N8" s="85" t="s">
        <v>40</v>
      </c>
      <c r="P8" s="85" t="s">
        <v>40</v>
      </c>
    </row>
    <row r="9" spans="1:17" x14ac:dyDescent="0.25">
      <c r="A9" s="82">
        <v>1.0416666666666666E-2</v>
      </c>
      <c r="B9" s="82">
        <f>B8+A9</f>
        <v>0.38888888888888895</v>
      </c>
      <c r="C9" t="s">
        <v>37</v>
      </c>
      <c r="H9" s="83"/>
      <c r="J9" s="84"/>
      <c r="L9" s="84"/>
      <c r="N9" s="85"/>
      <c r="P9" s="85"/>
    </row>
    <row r="10" spans="1:17" x14ac:dyDescent="0.25">
      <c r="A10" s="82">
        <v>3.4722222222222224E-2</v>
      </c>
      <c r="B10" s="82">
        <f>B9+A9</f>
        <v>0.39930555555555564</v>
      </c>
      <c r="C10" t="s">
        <v>38</v>
      </c>
      <c r="H10" s="83"/>
      <c r="J10" s="84"/>
      <c r="L10" s="84"/>
      <c r="N10" s="85"/>
      <c r="P10" s="85"/>
    </row>
    <row r="11" spans="1:17" x14ac:dyDescent="0.25">
      <c r="B11" s="82">
        <f>B10+A10</f>
        <v>0.43402777777777785</v>
      </c>
      <c r="H11" s="83"/>
      <c r="J11" s="84"/>
      <c r="L11" s="84"/>
      <c r="N11" s="85"/>
      <c r="P11" s="85"/>
    </row>
    <row r="12" spans="1:17" x14ac:dyDescent="0.25">
      <c r="B12" s="82"/>
      <c r="H12" s="83"/>
      <c r="J12" s="84"/>
      <c r="L12" s="84"/>
      <c r="N12" s="85"/>
      <c r="P12" s="85"/>
    </row>
    <row r="13" spans="1:17" x14ac:dyDescent="0.25">
      <c r="B13" s="82">
        <f>B11+A9</f>
        <v>0.44444444444444453</v>
      </c>
      <c r="C13" t="s">
        <v>41</v>
      </c>
      <c r="H13" s="83" t="s">
        <v>42</v>
      </c>
      <c r="J13" s="84" t="s">
        <v>42</v>
      </c>
      <c r="L13" s="84" t="s">
        <v>42</v>
      </c>
      <c r="N13" s="85" t="s">
        <v>42</v>
      </c>
      <c r="P13" s="85" t="s">
        <v>42</v>
      </c>
    </row>
    <row r="14" spans="1:17" x14ac:dyDescent="0.25">
      <c r="A14" s="82">
        <v>1.0416666666666666E-2</v>
      </c>
      <c r="B14" s="82">
        <f>B13+A14</f>
        <v>0.45486111111111122</v>
      </c>
      <c r="C14" t="s">
        <v>37</v>
      </c>
      <c r="H14" s="83"/>
      <c r="J14" s="84"/>
      <c r="L14" s="84"/>
      <c r="N14" s="85"/>
      <c r="P14" s="85"/>
    </row>
    <row r="15" spans="1:17" x14ac:dyDescent="0.25">
      <c r="A15" s="82">
        <v>3.4722222222222224E-2</v>
      </c>
      <c r="B15" s="82">
        <f t="shared" ref="B15:B16" si="1">B14+A14</f>
        <v>0.4652777777777779</v>
      </c>
      <c r="C15" t="s">
        <v>43</v>
      </c>
      <c r="H15" s="83"/>
      <c r="J15" s="84"/>
      <c r="L15" s="84"/>
      <c r="N15" s="85"/>
      <c r="P15" s="85"/>
    </row>
    <row r="16" spans="1:17" x14ac:dyDescent="0.25">
      <c r="B16" s="82">
        <f t="shared" si="1"/>
        <v>0.50000000000000011</v>
      </c>
    </row>
    <row r="17" spans="1:14" x14ac:dyDescent="0.25">
      <c r="B17" s="82" t="s">
        <v>44</v>
      </c>
      <c r="C17" t="s">
        <v>45</v>
      </c>
    </row>
    <row r="18" spans="1:14" x14ac:dyDescent="0.25">
      <c r="A18" s="86" t="s">
        <v>46</v>
      </c>
      <c r="B18" s="87" t="s">
        <v>47</v>
      </c>
      <c r="C18" s="86">
        <v>2.0833333333333332E-2</v>
      </c>
      <c r="D18" s="87"/>
    </row>
    <row r="19" spans="1:14" x14ac:dyDescent="0.25">
      <c r="A19" s="87" t="s">
        <v>48</v>
      </c>
      <c r="B19" s="87"/>
      <c r="C19" s="87"/>
      <c r="D19" s="87"/>
    </row>
    <row r="20" spans="1:14" x14ac:dyDescent="0.25">
      <c r="A20" s="88" t="s">
        <v>49</v>
      </c>
      <c r="B20" s="87"/>
      <c r="C20" s="87"/>
      <c r="D20" s="87"/>
    </row>
    <row r="21" spans="1:14" x14ac:dyDescent="0.25">
      <c r="B21" s="82"/>
    </row>
    <row r="22" spans="1:14" x14ac:dyDescent="0.25">
      <c r="B22" s="82"/>
    </row>
    <row r="23" spans="1:14" x14ac:dyDescent="0.25">
      <c r="A23" t="s">
        <v>50</v>
      </c>
      <c r="B23" s="82">
        <v>4.1666666666666664E-2</v>
      </c>
      <c r="C23" t="s">
        <v>51</v>
      </c>
    </row>
    <row r="24" spans="1:14" x14ac:dyDescent="0.25">
      <c r="B24" s="82"/>
    </row>
    <row r="25" spans="1:14" x14ac:dyDescent="0.25">
      <c r="B25" s="82">
        <v>0.5625</v>
      </c>
      <c r="C25" s="82" t="s">
        <v>52</v>
      </c>
      <c r="H25" s="89" t="s">
        <v>10</v>
      </c>
      <c r="I25" s="90"/>
      <c r="J25" s="89" t="s">
        <v>10</v>
      </c>
      <c r="K25" s="90"/>
      <c r="L25" s="89" t="s">
        <v>10</v>
      </c>
      <c r="M25" s="90"/>
      <c r="N25" s="89" t="s">
        <v>10</v>
      </c>
    </row>
    <row r="26" spans="1:14" x14ac:dyDescent="0.25">
      <c r="A26" s="82">
        <v>1.0416666666666666E-2</v>
      </c>
      <c r="B26" s="82">
        <f>B25+A26</f>
        <v>0.57291666666666663</v>
      </c>
      <c r="C26" t="s">
        <v>53</v>
      </c>
      <c r="H26" s="91">
        <f>'CVAR Pistolet '!B5</f>
        <v>0</v>
      </c>
      <c r="I26" s="90"/>
      <c r="J26" s="91">
        <f>'CVAR Pistolet '!B6</f>
        <v>0</v>
      </c>
      <c r="K26" s="90"/>
      <c r="L26" s="91">
        <f>'CVAR Pistolet '!B7</f>
        <v>0</v>
      </c>
      <c r="M26" s="90"/>
      <c r="N26" s="91">
        <f>'CVAR Pistolet '!B8</f>
        <v>0</v>
      </c>
    </row>
    <row r="27" spans="1:14" x14ac:dyDescent="0.25">
      <c r="A27" s="82">
        <v>3.4722222222222224E-2</v>
      </c>
      <c r="B27" s="82">
        <f>B26+A26</f>
        <v>0.58333333333333326</v>
      </c>
      <c r="C27" t="s">
        <v>54</v>
      </c>
      <c r="H27" s="91"/>
      <c r="J27" s="91"/>
      <c r="L27" s="91"/>
      <c r="N27" s="92"/>
    </row>
    <row r="28" spans="1:14" x14ac:dyDescent="0.25">
      <c r="A28" s="82">
        <v>5.2083333333333336E-2</v>
      </c>
      <c r="B28" s="82">
        <f>B27</f>
        <v>0.58333333333333326</v>
      </c>
      <c r="C28" t="s">
        <v>55</v>
      </c>
      <c r="H28" s="93"/>
      <c r="J28" s="93"/>
      <c r="L28" s="93"/>
      <c r="N28" s="93"/>
    </row>
    <row r="29" spans="1:14" x14ac:dyDescent="0.25">
      <c r="B29" s="82">
        <f t="shared" ref="B29:B30" si="2">B27+A27</f>
        <v>0.61805555555555547</v>
      </c>
      <c r="C29" t="s">
        <v>56</v>
      </c>
      <c r="H29" s="94"/>
      <c r="J29" s="94"/>
      <c r="L29" s="94"/>
      <c r="N29" s="94"/>
    </row>
    <row r="30" spans="1:14" x14ac:dyDescent="0.25">
      <c r="B30" s="95">
        <f t="shared" si="2"/>
        <v>0.63541666666666663</v>
      </c>
      <c r="C30" s="96" t="s">
        <v>57</v>
      </c>
    </row>
    <row r="31" spans="1:14" x14ac:dyDescent="0.25">
      <c r="B31" s="97">
        <v>0.63541666666666663</v>
      </c>
      <c r="C31" s="98" t="s">
        <v>58</v>
      </c>
      <c r="D31" s="98"/>
    </row>
    <row r="33" spans="1:14" x14ac:dyDescent="0.25">
      <c r="D33" s="99" t="s">
        <v>11</v>
      </c>
      <c r="E33" s="90"/>
      <c r="F33" s="99" t="s">
        <v>11</v>
      </c>
      <c r="G33" s="90"/>
      <c r="H33" s="99" t="s">
        <v>11</v>
      </c>
      <c r="I33" s="90"/>
      <c r="J33" s="99" t="s">
        <v>12</v>
      </c>
      <c r="K33" s="90"/>
      <c r="L33" s="99" t="s">
        <v>12</v>
      </c>
      <c r="M33" s="90"/>
      <c r="N33" s="99" t="s">
        <v>12</v>
      </c>
    </row>
    <row r="34" spans="1:14" x14ac:dyDescent="0.25">
      <c r="B34" s="82">
        <v>0.64583333333333337</v>
      </c>
      <c r="C34" t="s">
        <v>59</v>
      </c>
      <c r="D34" s="91">
        <f>'CVAR Pistolet '!B14</f>
        <v>0</v>
      </c>
      <c r="E34" s="90"/>
      <c r="F34" s="91">
        <f>'CVAR Pistolet '!B15</f>
        <v>0</v>
      </c>
      <c r="G34" s="90"/>
      <c r="H34" s="91">
        <f>'CVAR Pistolet '!B16</f>
        <v>0</v>
      </c>
      <c r="I34" s="90"/>
      <c r="J34" s="91">
        <f>'CVAR Pistolet '!B19</f>
        <v>0</v>
      </c>
      <c r="K34" s="90"/>
      <c r="L34" s="100">
        <f>'CVAR Pistolet '!B20</f>
        <v>0</v>
      </c>
      <c r="M34" s="90"/>
      <c r="N34" s="91">
        <f>'CVAR Pistolet '!B21</f>
        <v>0</v>
      </c>
    </row>
    <row r="35" spans="1:14" x14ac:dyDescent="0.25">
      <c r="A35" s="82">
        <v>1.0416666666666666E-2</v>
      </c>
      <c r="B35" s="82">
        <f>B34+A35</f>
        <v>0.65625</v>
      </c>
      <c r="C35" t="s">
        <v>53</v>
      </c>
      <c r="D35" s="91"/>
      <c r="E35" s="90"/>
      <c r="F35" s="91"/>
      <c r="G35" s="90"/>
      <c r="H35" s="91"/>
      <c r="I35" s="90"/>
      <c r="J35" s="91"/>
      <c r="K35" s="90"/>
      <c r="L35" s="91"/>
      <c r="M35" s="90"/>
      <c r="N35" s="91"/>
    </row>
    <row r="36" spans="1:14" x14ac:dyDescent="0.25">
      <c r="A36" s="82">
        <v>3.4722222222222224E-2</v>
      </c>
      <c r="B36" s="82">
        <f t="shared" ref="B36:B37" si="3">B35+A35</f>
        <v>0.66666666666666663</v>
      </c>
      <c r="C36" t="s">
        <v>54</v>
      </c>
      <c r="D36" s="101"/>
      <c r="F36" s="101"/>
      <c r="H36" s="101"/>
      <c r="J36" s="101"/>
      <c r="L36" s="101"/>
      <c r="N36" s="101"/>
    </row>
    <row r="37" spans="1:14" x14ac:dyDescent="0.25">
      <c r="B37" s="82">
        <f t="shared" si="3"/>
        <v>0.70138888888888884</v>
      </c>
      <c r="C37" t="s">
        <v>60</v>
      </c>
      <c r="D37" s="94"/>
      <c r="F37" s="94"/>
      <c r="H37" s="94"/>
      <c r="J37" s="94"/>
      <c r="L37" s="94"/>
      <c r="N37" s="94"/>
    </row>
    <row r="38" spans="1:14" x14ac:dyDescent="0.25">
      <c r="B38" s="97">
        <v>0.71527777777777779</v>
      </c>
      <c r="C38" s="98" t="s">
        <v>61</v>
      </c>
      <c r="D38" s="98"/>
    </row>
    <row r="40" spans="1:14" x14ac:dyDescent="0.25">
      <c r="F40" s="89" t="s">
        <v>13</v>
      </c>
      <c r="G40" s="90"/>
      <c r="H40" s="89" t="s">
        <v>13</v>
      </c>
      <c r="I40" s="90"/>
      <c r="J40" s="89" t="s">
        <v>13</v>
      </c>
      <c r="K40" s="90"/>
      <c r="L40" s="89" t="s">
        <v>13</v>
      </c>
    </row>
    <row r="41" spans="1:14" x14ac:dyDescent="0.25">
      <c r="B41" s="82">
        <v>0.72916666666666663</v>
      </c>
      <c r="C41" t="s">
        <v>13</v>
      </c>
      <c r="F41" s="91">
        <f>'CVAR Pistolet '!B26</f>
        <v>0</v>
      </c>
      <c r="G41" s="90"/>
      <c r="H41" s="91">
        <f>'CVAR Pistolet '!B27</f>
        <v>0</v>
      </c>
      <c r="I41" s="90"/>
      <c r="J41" s="91">
        <f>'CVAR Pistolet '!B28</f>
        <v>0</v>
      </c>
      <c r="K41" s="90"/>
      <c r="L41" s="91">
        <f>'CVAR Pistolet '!B29</f>
        <v>0</v>
      </c>
    </row>
    <row r="42" spans="1:14" x14ac:dyDescent="0.25">
      <c r="A42" s="82">
        <v>1.0416666666666666E-2</v>
      </c>
      <c r="B42" s="82">
        <f>B41+A42</f>
        <v>0.73958333333333326</v>
      </c>
      <c r="C42" t="s">
        <v>53</v>
      </c>
      <c r="F42" s="91"/>
      <c r="G42" s="90"/>
      <c r="H42" s="91"/>
      <c r="I42" s="90"/>
      <c r="J42" s="91"/>
      <c r="K42" s="90"/>
      <c r="L42" s="91"/>
    </row>
    <row r="43" spans="1:14" x14ac:dyDescent="0.25">
      <c r="A43" s="82">
        <v>3.4722222222222224E-2</v>
      </c>
      <c r="B43" s="82">
        <f>B42+A42</f>
        <v>0.74999999999999989</v>
      </c>
      <c r="C43" t="s">
        <v>55</v>
      </c>
      <c r="F43" s="91"/>
      <c r="G43" s="90"/>
      <c r="H43" s="91"/>
      <c r="I43" s="90"/>
      <c r="J43" s="91"/>
      <c r="K43" s="90"/>
      <c r="L43" s="91"/>
    </row>
    <row r="44" spans="1:14" x14ac:dyDescent="0.25">
      <c r="B44" s="82">
        <v>0.80208333333333337</v>
      </c>
      <c r="C44" t="s">
        <v>60</v>
      </c>
      <c r="F44" s="102"/>
      <c r="G44" s="90"/>
      <c r="H44" s="102"/>
      <c r="I44" s="90"/>
      <c r="J44" s="102"/>
      <c r="K44" s="90"/>
      <c r="L44" s="102"/>
    </row>
    <row r="46" spans="1:14" x14ac:dyDescent="0.25">
      <c r="A46" s="82">
        <v>1.3888888888888888E-2</v>
      </c>
    </row>
    <row r="47" spans="1:14" x14ac:dyDescent="0.25">
      <c r="B47" s="97">
        <f>B44+A46</f>
        <v>0.81597222222222221</v>
      </c>
      <c r="C47" s="98" t="s">
        <v>62</v>
      </c>
      <c r="D47" s="98"/>
    </row>
  </sheetData>
  <pageMargins left="0.25" right="0.25" top="0.75" bottom="0.75" header="0.3" footer="0.3"/>
  <pageSetup paperSize="9" scale="61" fitToWidth="0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47"/>
  <sheetViews>
    <sheetView tabSelected="1" workbookViewId="0">
      <selection activeCell="H42" sqref="H42:N43"/>
    </sheetView>
  </sheetViews>
  <sheetFormatPr baseColWidth="10" defaultRowHeight="15.75" x14ac:dyDescent="0.25"/>
  <cols>
    <col min="5" max="5" width="12.625" customWidth="1"/>
  </cols>
  <sheetData>
    <row r="1" spans="1:17" x14ac:dyDescent="0.25">
      <c r="A1" s="73"/>
      <c r="B1" s="74"/>
      <c r="C1" s="74"/>
      <c r="D1" s="74" t="s">
        <v>14</v>
      </c>
      <c r="E1" s="74" t="s">
        <v>15</v>
      </c>
      <c r="F1" s="74" t="s">
        <v>16</v>
      </c>
      <c r="G1" s="74" t="s">
        <v>17</v>
      </c>
      <c r="H1" s="75" t="s">
        <v>18</v>
      </c>
      <c r="I1" s="74" t="s">
        <v>19</v>
      </c>
      <c r="J1" s="76" t="s">
        <v>20</v>
      </c>
      <c r="K1" s="74" t="s">
        <v>21</v>
      </c>
      <c r="L1" s="76" t="s">
        <v>22</v>
      </c>
      <c r="M1" s="74" t="s">
        <v>23</v>
      </c>
      <c r="N1" s="77" t="s">
        <v>24</v>
      </c>
      <c r="O1" s="74" t="s">
        <v>25</v>
      </c>
      <c r="P1" s="77" t="s">
        <v>26</v>
      </c>
      <c r="Q1" s="78" t="s">
        <v>27</v>
      </c>
    </row>
    <row r="2" spans="1:17" x14ac:dyDescent="0.25">
      <c r="D2" t="s">
        <v>28</v>
      </c>
      <c r="H2" s="79"/>
      <c r="J2" s="80"/>
      <c r="L2" s="80"/>
      <c r="N2" s="81"/>
      <c r="P2" s="81"/>
    </row>
    <row r="3" spans="1:17" x14ac:dyDescent="0.25">
      <c r="B3" s="82">
        <v>0.3125</v>
      </c>
      <c r="C3" t="s">
        <v>35</v>
      </c>
      <c r="H3" s="83"/>
      <c r="J3" s="84"/>
      <c r="L3" s="84"/>
      <c r="N3" s="85"/>
      <c r="P3" s="85"/>
    </row>
    <row r="4" spans="1:17" x14ac:dyDescent="0.25">
      <c r="A4" s="82">
        <v>1.0416666666666666E-2</v>
      </c>
      <c r="B4" s="82">
        <f>B3+A4</f>
        <v>0.32291666666666669</v>
      </c>
      <c r="C4" t="s">
        <v>37</v>
      </c>
      <c r="H4" s="83"/>
      <c r="J4" s="84"/>
      <c r="L4" s="84"/>
      <c r="N4" s="85"/>
      <c r="P4" s="85"/>
    </row>
    <row r="5" spans="1:17" x14ac:dyDescent="0.25">
      <c r="A5" s="82">
        <v>3.4722222222222224E-2</v>
      </c>
      <c r="B5" s="82">
        <f>B4+A4</f>
        <v>0.33333333333333337</v>
      </c>
      <c r="C5" t="s">
        <v>38</v>
      </c>
      <c r="H5" s="83"/>
      <c r="J5" s="84"/>
      <c r="L5" s="84"/>
      <c r="N5" s="85"/>
      <c r="P5" s="85"/>
    </row>
    <row r="6" spans="1:17" x14ac:dyDescent="0.25">
      <c r="B6" s="82">
        <f>B5+A5</f>
        <v>0.36805555555555558</v>
      </c>
      <c r="H6" s="83"/>
      <c r="J6" s="84"/>
      <c r="L6" s="84"/>
      <c r="N6" s="85"/>
      <c r="P6" s="85"/>
    </row>
    <row r="7" spans="1:17" x14ac:dyDescent="0.25">
      <c r="B7" s="82"/>
      <c r="H7" s="83"/>
      <c r="J7" s="84"/>
      <c r="L7" s="84"/>
      <c r="N7" s="85"/>
      <c r="P7" s="85"/>
    </row>
    <row r="8" spans="1:17" x14ac:dyDescent="0.25">
      <c r="B8" s="82">
        <f>B6+A4</f>
        <v>0.37847222222222227</v>
      </c>
      <c r="C8" t="s">
        <v>39</v>
      </c>
      <c r="H8" s="83"/>
      <c r="J8" s="84"/>
      <c r="L8" s="84"/>
      <c r="N8" s="85"/>
      <c r="P8" s="85"/>
    </row>
    <row r="9" spans="1:17" x14ac:dyDescent="0.25">
      <c r="A9" s="82">
        <v>1.0416666666666666E-2</v>
      </c>
      <c r="B9" s="82">
        <f>B8+A9</f>
        <v>0.38888888888888895</v>
      </c>
      <c r="C9" t="s">
        <v>37</v>
      </c>
      <c r="H9" s="83"/>
      <c r="J9" s="84"/>
      <c r="L9" s="84"/>
      <c r="N9" s="85"/>
      <c r="P9" s="85"/>
    </row>
    <row r="10" spans="1:17" x14ac:dyDescent="0.25">
      <c r="A10" s="82">
        <v>3.4722222222222224E-2</v>
      </c>
      <c r="B10" s="82">
        <f>B9+A9</f>
        <v>0.39930555555555564</v>
      </c>
      <c r="C10" t="s">
        <v>38</v>
      </c>
      <c r="H10" s="83"/>
      <c r="J10" s="84"/>
      <c r="L10" s="84"/>
      <c r="N10" s="85"/>
      <c r="P10" s="85"/>
    </row>
    <row r="11" spans="1:17" x14ac:dyDescent="0.25">
      <c r="B11" s="82">
        <f>B10+A10</f>
        <v>0.43402777777777785</v>
      </c>
      <c r="H11" s="83"/>
      <c r="J11" s="84"/>
      <c r="L11" s="84"/>
      <c r="N11" s="85"/>
      <c r="P11" s="85"/>
    </row>
    <row r="12" spans="1:17" x14ac:dyDescent="0.25">
      <c r="B12" s="82"/>
      <c r="H12" s="83"/>
      <c r="J12" s="84"/>
      <c r="L12" s="84"/>
      <c r="N12" s="85"/>
      <c r="P12" s="85"/>
    </row>
    <row r="13" spans="1:17" x14ac:dyDescent="0.25">
      <c r="B13" s="82">
        <f>B11+A9</f>
        <v>0.44444444444444453</v>
      </c>
      <c r="C13" t="s">
        <v>41</v>
      </c>
      <c r="H13" s="83"/>
      <c r="J13" s="84"/>
      <c r="L13" s="84"/>
      <c r="N13" s="85"/>
      <c r="P13" s="85"/>
    </row>
    <row r="14" spans="1:17" x14ac:dyDescent="0.25">
      <c r="A14" s="82">
        <v>1.0416666666666666E-2</v>
      </c>
      <c r="B14" s="82">
        <f>B13+A14</f>
        <v>0.45486111111111122</v>
      </c>
      <c r="C14" t="s">
        <v>37</v>
      </c>
      <c r="H14" s="83"/>
      <c r="J14" s="84"/>
      <c r="L14" s="84"/>
      <c r="N14" s="85"/>
      <c r="P14" s="85"/>
    </row>
    <row r="15" spans="1:17" x14ac:dyDescent="0.25">
      <c r="A15" s="82">
        <v>3.4722222222222224E-2</v>
      </c>
      <c r="B15" s="82">
        <f>B14+A14</f>
        <v>0.4652777777777779</v>
      </c>
      <c r="C15" t="s">
        <v>43</v>
      </c>
      <c r="H15" s="83"/>
      <c r="J15" s="84"/>
      <c r="L15" s="84"/>
      <c r="N15" s="85"/>
      <c r="P15" s="85"/>
    </row>
    <row r="16" spans="1:17" x14ac:dyDescent="0.25">
      <c r="B16" s="82">
        <f>B15+A15</f>
        <v>0.50000000000000011</v>
      </c>
    </row>
    <row r="17" spans="1:14" x14ac:dyDescent="0.25">
      <c r="B17" s="82" t="s">
        <v>44</v>
      </c>
      <c r="C17" t="s">
        <v>45</v>
      </c>
    </row>
    <row r="18" spans="1:14" x14ac:dyDescent="0.25">
      <c r="A18" s="86" t="s">
        <v>46</v>
      </c>
      <c r="B18" s="87" t="s">
        <v>47</v>
      </c>
      <c r="C18" s="86">
        <v>2.0833333333333332E-2</v>
      </c>
      <c r="D18" s="87"/>
    </row>
    <row r="19" spans="1:14" x14ac:dyDescent="0.25">
      <c r="A19" s="87" t="s">
        <v>48</v>
      </c>
      <c r="B19" s="87"/>
      <c r="C19" s="87"/>
      <c r="D19" s="87"/>
    </row>
    <row r="20" spans="1:14" x14ac:dyDescent="0.25">
      <c r="A20" s="88" t="s">
        <v>49</v>
      </c>
      <c r="B20" s="87"/>
      <c r="C20" s="87"/>
      <c r="D20" s="87"/>
    </row>
    <row r="21" spans="1:14" x14ac:dyDescent="0.25">
      <c r="B21" s="82"/>
    </row>
    <row r="22" spans="1:14" x14ac:dyDescent="0.25">
      <c r="B22" s="82"/>
    </row>
    <row r="23" spans="1:14" x14ac:dyDescent="0.25">
      <c r="A23" t="s">
        <v>50</v>
      </c>
      <c r="B23" s="82">
        <v>4.1666666666666664E-2</v>
      </c>
      <c r="C23" t="s">
        <v>51</v>
      </c>
    </row>
    <row r="24" spans="1:14" x14ac:dyDescent="0.25">
      <c r="B24" s="82"/>
    </row>
    <row r="25" spans="1:14" x14ac:dyDescent="0.25">
      <c r="B25" s="82">
        <v>0.5625</v>
      </c>
      <c r="C25" s="82" t="s">
        <v>52</v>
      </c>
      <c r="H25" s="89" t="s">
        <v>10</v>
      </c>
      <c r="I25" s="90"/>
      <c r="J25" s="89" t="s">
        <v>10</v>
      </c>
      <c r="K25" s="90"/>
      <c r="L25" s="89" t="s">
        <v>10</v>
      </c>
      <c r="M25" s="90"/>
      <c r="N25" s="89" t="s">
        <v>10</v>
      </c>
    </row>
    <row r="26" spans="1:14" x14ac:dyDescent="0.25">
      <c r="A26" s="82">
        <v>1.0416666666666666E-2</v>
      </c>
      <c r="B26" s="82">
        <f>B25+A26</f>
        <v>0.57291666666666663</v>
      </c>
      <c r="C26" t="s">
        <v>53</v>
      </c>
      <c r="H26" s="91">
        <f>'CVAR Pistolet '!B5</f>
        <v>0</v>
      </c>
      <c r="I26" s="90"/>
      <c r="J26" s="91">
        <f>'CVAR Pistolet '!B6</f>
        <v>0</v>
      </c>
      <c r="K26" s="90"/>
      <c r="L26" s="91">
        <f>'CVAR Pistolet '!B7</f>
        <v>0</v>
      </c>
      <c r="M26" s="90"/>
      <c r="N26" s="91">
        <f>'CVAR Pistolet '!B8</f>
        <v>0</v>
      </c>
    </row>
    <row r="27" spans="1:14" x14ac:dyDescent="0.25">
      <c r="A27" s="82">
        <v>3.4722222222222224E-2</v>
      </c>
      <c r="B27" s="82">
        <f>B26+A26</f>
        <v>0.58333333333333326</v>
      </c>
      <c r="C27" t="s">
        <v>54</v>
      </c>
      <c r="H27" s="91"/>
      <c r="J27" s="91"/>
      <c r="L27" s="91"/>
      <c r="N27" s="92"/>
    </row>
    <row r="28" spans="1:14" x14ac:dyDescent="0.25">
      <c r="A28" s="82">
        <v>5.2083333333333336E-2</v>
      </c>
      <c r="B28" s="82">
        <f>B27</f>
        <v>0.58333333333333326</v>
      </c>
      <c r="C28" t="s">
        <v>55</v>
      </c>
      <c r="H28" s="93"/>
      <c r="J28" s="93"/>
      <c r="L28" s="93"/>
      <c r="N28" s="93"/>
    </row>
    <row r="29" spans="1:14" x14ac:dyDescent="0.25">
      <c r="B29" s="82">
        <f>B27+A27</f>
        <v>0.61805555555555547</v>
      </c>
      <c r="C29" t="s">
        <v>56</v>
      </c>
      <c r="H29" s="94"/>
      <c r="J29" s="94"/>
      <c r="L29" s="94"/>
      <c r="N29" s="94"/>
    </row>
    <row r="30" spans="1:14" x14ac:dyDescent="0.25">
      <c r="B30" s="95">
        <f>B28+A28</f>
        <v>0.63541666666666663</v>
      </c>
      <c r="C30" s="96" t="s">
        <v>57</v>
      </c>
    </row>
    <row r="31" spans="1:14" x14ac:dyDescent="0.25">
      <c r="B31" s="97">
        <v>0.63541666666666663</v>
      </c>
      <c r="C31" s="98" t="s">
        <v>58</v>
      </c>
      <c r="D31" s="98"/>
    </row>
    <row r="32" spans="1:14" ht="16.5" thickBot="1" x14ac:dyDescent="0.3"/>
    <row r="33" spans="1:14" ht="16.5" thickBot="1" x14ac:dyDescent="0.3">
      <c r="F33" s="99" t="s">
        <v>11</v>
      </c>
      <c r="G33" s="90"/>
      <c r="H33" s="99" t="s">
        <v>11</v>
      </c>
      <c r="I33" s="90"/>
      <c r="J33" s="99" t="s">
        <v>11</v>
      </c>
      <c r="K33" s="90"/>
      <c r="L33" s="99" t="s">
        <v>12</v>
      </c>
      <c r="N33" s="99" t="s">
        <v>12</v>
      </c>
    </row>
    <row r="34" spans="1:14" x14ac:dyDescent="0.25">
      <c r="B34" s="82">
        <v>0.64583333333333337</v>
      </c>
      <c r="C34" t="s">
        <v>59</v>
      </c>
      <c r="F34" s="91">
        <f>'CVAR Pistolet '!B14</f>
        <v>0</v>
      </c>
      <c r="G34" s="90"/>
      <c r="H34" s="91">
        <f>'CVAR Pistolet '!B15</f>
        <v>0</v>
      </c>
      <c r="I34" s="90"/>
      <c r="J34" s="91">
        <f>'CVAR Pistolet '!B16</f>
        <v>0</v>
      </c>
      <c r="K34" s="90"/>
      <c r="L34" s="91">
        <f>'CVAR Pistolet '!B19</f>
        <v>0</v>
      </c>
      <c r="N34" s="91">
        <f>'CVAR Pistolet '!B21</f>
        <v>0</v>
      </c>
    </row>
    <row r="35" spans="1:14" x14ac:dyDescent="0.25">
      <c r="A35" s="82">
        <v>1.0416666666666666E-2</v>
      </c>
      <c r="B35" s="82">
        <f>B34+A35</f>
        <v>0.65625</v>
      </c>
      <c r="C35" t="s">
        <v>53</v>
      </c>
      <c r="F35" s="91"/>
      <c r="G35" s="90"/>
      <c r="H35" s="91"/>
      <c r="I35" s="90"/>
      <c r="J35" s="91"/>
      <c r="K35" s="90"/>
      <c r="L35" s="91"/>
      <c r="N35" s="91"/>
    </row>
    <row r="36" spans="1:14" x14ac:dyDescent="0.25">
      <c r="A36" s="82">
        <v>3.4722222222222224E-2</v>
      </c>
      <c r="B36" s="82">
        <f>B35+A35</f>
        <v>0.66666666666666663</v>
      </c>
      <c r="C36" t="s">
        <v>54</v>
      </c>
      <c r="F36" s="101"/>
      <c r="H36" s="101"/>
      <c r="J36" s="101"/>
      <c r="L36" s="101"/>
      <c r="N36" s="101"/>
    </row>
    <row r="37" spans="1:14" ht="16.5" thickBot="1" x14ac:dyDescent="0.3">
      <c r="B37" s="82">
        <f>B36+A36</f>
        <v>0.70138888888888884</v>
      </c>
      <c r="C37" t="s">
        <v>60</v>
      </c>
      <c r="F37" s="94"/>
      <c r="H37" s="94"/>
      <c r="J37" s="94"/>
      <c r="L37" s="94"/>
      <c r="N37" s="94"/>
    </row>
    <row r="38" spans="1:14" x14ac:dyDescent="0.25">
      <c r="B38" s="97">
        <v>0.71527777777777779</v>
      </c>
      <c r="C38" s="98" t="s">
        <v>61</v>
      </c>
      <c r="D38" s="98"/>
    </row>
    <row r="39" spans="1:14" ht="16.5" thickBot="1" x14ac:dyDescent="0.3"/>
    <row r="40" spans="1:14" x14ac:dyDescent="0.25">
      <c r="H40" s="89" t="s">
        <v>13</v>
      </c>
      <c r="I40" s="90"/>
      <c r="J40" s="89" t="s">
        <v>13</v>
      </c>
      <c r="K40" s="90"/>
      <c r="L40" s="89" t="s">
        <v>13</v>
      </c>
      <c r="M40" s="90"/>
      <c r="N40" s="89" t="s">
        <v>13</v>
      </c>
    </row>
    <row r="41" spans="1:14" x14ac:dyDescent="0.25">
      <c r="B41" s="82">
        <v>0.72916666666666663</v>
      </c>
      <c r="C41" t="s">
        <v>13</v>
      </c>
      <c r="H41" s="91">
        <f>'CVAR Pistolet '!B26</f>
        <v>0</v>
      </c>
      <c r="I41" s="90"/>
      <c r="J41" s="91">
        <f>'CVAR Pistolet '!B27</f>
        <v>0</v>
      </c>
      <c r="K41" s="90"/>
      <c r="L41" s="91">
        <f>'CVAR Pistolet '!B28</f>
        <v>0</v>
      </c>
      <c r="M41" s="90"/>
      <c r="N41" s="91">
        <f>'CVAR Pistolet '!B29</f>
        <v>0</v>
      </c>
    </row>
    <row r="42" spans="1:14" x14ac:dyDescent="0.25">
      <c r="A42" s="82">
        <v>1.0416666666666666E-2</v>
      </c>
      <c r="B42" s="82">
        <f>B41+A42</f>
        <v>0.73958333333333326</v>
      </c>
      <c r="C42" t="s">
        <v>53</v>
      </c>
      <c r="H42" s="91"/>
      <c r="I42" s="90"/>
      <c r="J42" s="91"/>
      <c r="K42" s="90"/>
      <c r="L42" s="91"/>
      <c r="M42" s="90"/>
      <c r="N42" s="91"/>
    </row>
    <row r="43" spans="1:14" x14ac:dyDescent="0.25">
      <c r="A43" s="82">
        <v>3.4722222222222224E-2</v>
      </c>
      <c r="B43" s="82">
        <f>B42+A42</f>
        <v>0.74999999999999989</v>
      </c>
      <c r="C43" t="s">
        <v>55</v>
      </c>
      <c r="H43" s="91"/>
      <c r="I43" s="90"/>
      <c r="J43" s="91"/>
      <c r="K43" s="90"/>
      <c r="L43" s="91"/>
      <c r="M43" s="90"/>
      <c r="N43" s="91"/>
    </row>
    <row r="44" spans="1:14" ht="16.5" thickBot="1" x14ac:dyDescent="0.3">
      <c r="B44" s="82">
        <v>0.80208333333333337</v>
      </c>
      <c r="C44" t="s">
        <v>60</v>
      </c>
      <c r="H44" s="102"/>
      <c r="I44" s="90"/>
      <c r="J44" s="102"/>
      <c r="K44" s="90"/>
      <c r="L44" s="102"/>
      <c r="M44" s="90"/>
      <c r="N44" s="102"/>
    </row>
    <row r="46" spans="1:14" x14ac:dyDescent="0.25">
      <c r="A46" s="82">
        <v>1.3888888888888888E-2</v>
      </c>
    </row>
    <row r="47" spans="1:14" x14ac:dyDescent="0.25">
      <c r="B47" s="97">
        <f>B44+A46</f>
        <v>0.81597222222222221</v>
      </c>
      <c r="C47" s="98" t="s">
        <v>62</v>
      </c>
      <c r="D47" s="98"/>
    </row>
  </sheetData>
  <pageMargins left="0.25" right="0.25" top="0.75" bottom="0.75" header="0.3" footer="0.3"/>
  <pageSetup paperSize="9" scale="6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CVAR Pistolet </vt:lpstr>
      <vt:lpstr>Feuil1</vt:lpstr>
      <vt:lpstr>Feuil1 (2)</vt:lpstr>
      <vt:lpstr>'CVAR Pistolet 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Roh</dc:creator>
  <cp:lastModifiedBy>Tania Roh</cp:lastModifiedBy>
  <cp:revision>1</cp:revision>
  <cp:lastPrinted>2022-01-30T12:42:33Z</cp:lastPrinted>
  <dcterms:created xsi:type="dcterms:W3CDTF">2016-10-24T10:16:53Z</dcterms:created>
  <dcterms:modified xsi:type="dcterms:W3CDTF">2022-12-01T13:30:38Z</dcterms:modified>
</cp:coreProperties>
</file>