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o Abgottspon\Desktop\"/>
    </mc:Choice>
  </mc:AlternateContent>
  <xr:revisionPtr revIDLastSave="0" documentId="13_ncr:1_{2F698354-0644-4874-A28B-99406C2C088A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Résultats catégorie 1" sheetId="5" r:id="rId1"/>
    <sheet name="Résultats finale catégorie 1" sheetId="8" r:id="rId2"/>
    <sheet name="Résultats catégorie 2" sheetId="23" r:id="rId3"/>
    <sheet name="Résultats finale catégorie 2" sheetId="24" r:id="rId4"/>
    <sheet name="Résultats catégorie 3" sheetId="25" r:id="rId5"/>
    <sheet name="Résultats finale catégorie 3" sheetId="26" r:id="rId6"/>
    <sheet name="Résultats catégorie 4" sheetId="27" r:id="rId7"/>
    <sheet name="Résultats finale catégorie 4" sheetId="28" r:id="rId8"/>
  </sheets>
  <externalReferences>
    <externalReference r:id="rId9"/>
    <externalReference r:id="rId10"/>
  </externalReferences>
  <definedNames>
    <definedName name="_xlnm.Print_Area" localSheetId="0">'Résultats catégorie 1'!$A$1:$J$27</definedName>
    <definedName name="_xlnm.Print_Area" localSheetId="2">'Résultats catégorie 2'!$A$1:$J$20</definedName>
    <definedName name="_xlnm.Print_Area" localSheetId="4">'Résultats catégorie 3'!$A$1:$J$23</definedName>
    <definedName name="_xlnm.Print_Area" localSheetId="6">'Résultats catégorie 4'!$A$1:$J$23</definedName>
    <definedName name="_xlnm.Print_Area" localSheetId="1">'Résultats finale catégorie 1'!$A$1:$T$13</definedName>
    <definedName name="_xlnm.Print_Area" localSheetId="3">'Résultats finale catégorie 2'!$A$1:$T$12</definedName>
    <definedName name="_xlnm.Print_Area" localSheetId="5">'Résultats finale catégorie 3'!$A$1:$R$14</definedName>
    <definedName name="_xlnm.Print_Area" localSheetId="7">'Résultats finale catégorie 4'!$A$1:$U$14</definedName>
    <definedName name="Elite">[1]Tireurs!$A$2:$D$66</definedName>
    <definedName name="finale" localSheetId="2">'[2]50 PL'!#REF!</definedName>
    <definedName name="finale" localSheetId="4">'[2]50 PL'!#REF!</definedName>
    <definedName name="finale" localSheetId="6">'[2]50 PL'!#REF!</definedName>
    <definedName name="finale" localSheetId="3">'[2]50 PL'!#REF!</definedName>
    <definedName name="finale" localSheetId="5">'[2]50 PL'!#REF!</definedName>
    <definedName name="finale" localSheetId="7">'[2]50 PL'!#REF!</definedName>
    <definedName name="finale">'[2]50 PL'!#REF!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8" l="1"/>
  <c r="J27" i="5"/>
  <c r="H26" i="5"/>
  <c r="J26" i="5" s="1"/>
  <c r="H27" i="5"/>
  <c r="H15" i="23"/>
  <c r="J15" i="23" s="1"/>
  <c r="H15" i="5"/>
  <c r="H14" i="5"/>
  <c r="H24" i="5"/>
  <c r="H25" i="5"/>
  <c r="H18" i="5"/>
  <c r="H19" i="5"/>
  <c r="H22" i="5"/>
  <c r="H21" i="5"/>
  <c r="H23" i="5"/>
  <c r="H16" i="5"/>
  <c r="H20" i="5"/>
  <c r="H17" i="5"/>
  <c r="J17" i="5" s="1"/>
  <c r="H17" i="23"/>
  <c r="J17" i="23" s="1"/>
  <c r="H14" i="23"/>
  <c r="H19" i="23"/>
  <c r="J19" i="23" s="1"/>
  <c r="H16" i="23"/>
  <c r="J16" i="23" s="1"/>
  <c r="H18" i="23"/>
  <c r="J18" i="23" s="1"/>
  <c r="H20" i="23"/>
  <c r="J20" i="23" s="1"/>
  <c r="H11" i="24"/>
  <c r="I11" i="24" s="1"/>
  <c r="H12" i="24"/>
  <c r="I12" i="24" s="1"/>
  <c r="J12" i="24" l="1"/>
  <c r="H14" i="8"/>
  <c r="I14" i="8" s="1"/>
  <c r="H16" i="27" l="1"/>
  <c r="J16" i="27" s="1"/>
  <c r="H23" i="27"/>
  <c r="J23" i="27" s="1"/>
  <c r="H16" i="25"/>
  <c r="J16" i="25" s="1"/>
  <c r="H23" i="25"/>
  <c r="J23" i="25" s="1"/>
  <c r="H9" i="8" l="1"/>
  <c r="I9" i="8" s="1"/>
  <c r="J25" i="5"/>
  <c r="F7" i="26"/>
  <c r="G7" i="26" s="1"/>
  <c r="F11" i="26"/>
  <c r="G11" i="26" s="1"/>
  <c r="I8" i="28"/>
  <c r="J8" i="28" s="1"/>
  <c r="I10" i="28"/>
  <c r="J10" i="28" s="1"/>
  <c r="I11" i="28"/>
  <c r="J11" i="28" s="1"/>
  <c r="I13" i="28"/>
  <c r="J13" i="28" s="1"/>
  <c r="I9" i="28"/>
  <c r="J9" i="28" s="1"/>
  <c r="I12" i="28"/>
  <c r="J12" i="28" s="1"/>
  <c r="J14" i="28"/>
  <c r="I7" i="28"/>
  <c r="J7" i="28" s="1"/>
  <c r="F14" i="26"/>
  <c r="G14" i="26" s="1"/>
  <c r="F13" i="26"/>
  <c r="G13" i="26" s="1"/>
  <c r="F12" i="26"/>
  <c r="G12" i="26" s="1"/>
  <c r="H19" i="27"/>
  <c r="J19" i="27" s="1"/>
  <c r="A15" i="27"/>
  <c r="A16" i="27" s="1"/>
  <c r="A17" i="27" s="1"/>
  <c r="A21" i="27"/>
  <c r="A22" i="27" s="1"/>
  <c r="A23" i="27" s="1"/>
  <c r="H22" i="27"/>
  <c r="J22" i="27" s="1"/>
  <c r="H21" i="25"/>
  <c r="J21" i="25" s="1"/>
  <c r="H18" i="25"/>
  <c r="J18" i="25" s="1"/>
  <c r="F9" i="26"/>
  <c r="G9" i="26" s="1"/>
  <c r="F10" i="26"/>
  <c r="G10" i="26" s="1"/>
  <c r="F8" i="26"/>
  <c r="G8" i="26" s="1"/>
  <c r="H8" i="8"/>
  <c r="I8" i="8" s="1"/>
  <c r="H8" i="24"/>
  <c r="I8" i="24" s="1"/>
  <c r="H7" i="24"/>
  <c r="I7" i="24" s="1"/>
  <c r="A15" i="23"/>
  <c r="A16" i="23" s="1"/>
  <c r="A17" i="23" s="1"/>
  <c r="A18" i="23" s="1"/>
  <c r="A19" i="23" s="1"/>
  <c r="A20" i="23" s="1"/>
  <c r="A23" i="5"/>
  <c r="J14" i="5"/>
  <c r="H14" i="27"/>
  <c r="J14" i="27" s="1"/>
  <c r="J21" i="5"/>
  <c r="H15" i="27"/>
  <c r="J15" i="27" s="1"/>
  <c r="H20" i="27"/>
  <c r="J20" i="27" s="1"/>
  <c r="H17" i="27"/>
  <c r="J17" i="27" s="1"/>
  <c r="H21" i="27"/>
  <c r="J21" i="27" s="1"/>
  <c r="H18" i="27"/>
  <c r="J18" i="27" s="1"/>
  <c r="H15" i="25"/>
  <c r="J15" i="25" s="1"/>
  <c r="H22" i="25"/>
  <c r="J22" i="25" s="1"/>
  <c r="H14" i="25"/>
  <c r="J14" i="25" s="1"/>
  <c r="H17" i="25"/>
  <c r="J17" i="25" s="1"/>
  <c r="H19" i="25"/>
  <c r="J19" i="25" s="1"/>
  <c r="H20" i="25"/>
  <c r="J20" i="25" s="1"/>
  <c r="H10" i="24"/>
  <c r="I10" i="24" s="1"/>
  <c r="J11" i="24" s="1"/>
  <c r="H9" i="24"/>
  <c r="I9" i="24" s="1"/>
  <c r="J14" i="23"/>
  <c r="H13" i="8"/>
  <c r="I13" i="8" s="1"/>
  <c r="H11" i="8"/>
  <c r="I11" i="8" s="1"/>
  <c r="H12" i="8"/>
  <c r="I12" i="8" s="1"/>
  <c r="H10" i="8"/>
  <c r="I10" i="8" s="1"/>
  <c r="H7" i="8"/>
  <c r="I7" i="8" s="1"/>
  <c r="J18" i="5"/>
  <c r="J23" i="5"/>
  <c r="J22" i="5"/>
  <c r="J24" i="5"/>
  <c r="J16" i="5"/>
  <c r="J19" i="5"/>
  <c r="J15" i="5"/>
  <c r="J20" i="5"/>
  <c r="A15" i="5"/>
  <c r="A16" i="5"/>
  <c r="A17" i="5" s="1"/>
  <c r="A18" i="5" s="1"/>
  <c r="A19" i="5" s="1"/>
  <c r="A20" i="5" s="1"/>
  <c r="A21" i="5" s="1"/>
  <c r="K8" i="28" l="1"/>
  <c r="J14" i="8"/>
  <c r="J8" i="8"/>
  <c r="J8" i="24"/>
  <c r="J12" i="8"/>
  <c r="J10" i="8"/>
  <c r="J9" i="8"/>
  <c r="J11" i="8"/>
  <c r="J13" i="8"/>
  <c r="J9" i="24"/>
  <c r="J10" i="24"/>
  <c r="K13" i="28"/>
  <c r="K14" i="28"/>
  <c r="K9" i="28"/>
  <c r="K12" i="28"/>
  <c r="K10" i="28"/>
  <c r="K11" i="28"/>
  <c r="H13" i="26"/>
  <c r="H14" i="26"/>
  <c r="H8" i="26"/>
  <c r="H10" i="26"/>
  <c r="H12" i="26"/>
  <c r="H9" i="26"/>
  <c r="H11" i="26"/>
</calcChain>
</file>

<file path=xl/sharedStrings.xml><?xml version="1.0" encoding="utf-8"?>
<sst xmlns="http://schemas.openxmlformats.org/spreadsheetml/2006/main" count="464" uniqueCount="123">
  <si>
    <t>Final</t>
  </si>
  <si>
    <t>Total</t>
  </si>
  <si>
    <t>Rang</t>
  </si>
  <si>
    <t>Res.</t>
  </si>
  <si>
    <t>Div.</t>
  </si>
  <si>
    <t>Sektion
Société</t>
  </si>
  <si>
    <t>FSVT.</t>
  </si>
  <si>
    <t>Federation Sportive Valaisanne de Tir</t>
  </si>
  <si>
    <t>WSSV.</t>
  </si>
  <si>
    <t>Walliser Schiess Sport Verband</t>
  </si>
  <si>
    <t>Endtot</t>
  </si>
  <si>
    <t>Zwt.</t>
  </si>
  <si>
    <t>Rg</t>
  </si>
  <si>
    <r>
      <t>•  Carabine</t>
    </r>
    <r>
      <rPr>
        <b/>
        <i/>
        <sz val="14"/>
        <rFont val="Arial"/>
        <family val="2"/>
      </rPr>
      <t xml:space="preserve"> PC / Gewehr KK 50m </t>
    </r>
    <r>
      <rPr>
        <b/>
        <i/>
        <sz val="11"/>
        <color indexed="8"/>
        <rFont val="Arial"/>
        <family val="2"/>
      </rPr>
      <t>•</t>
    </r>
    <r>
      <rPr>
        <b/>
        <i/>
        <sz val="14"/>
        <rFont val="Arial"/>
        <family val="2"/>
      </rPr>
      <t xml:space="preserve">  </t>
    </r>
  </si>
  <si>
    <t>CVAR</t>
  </si>
  <si>
    <t>Walliser Nachswuchs Jahresmeisterschaft</t>
  </si>
  <si>
    <t>Catégorie 1</t>
  </si>
  <si>
    <t>Kategorie 1</t>
  </si>
  <si>
    <t>Championnat valaisan des adolescents et de la relève</t>
  </si>
  <si>
    <t>Catégorie 2</t>
  </si>
  <si>
    <t>Kategorie 2</t>
  </si>
  <si>
    <t>Catégorie 3</t>
  </si>
  <si>
    <t>Kategorie 3</t>
  </si>
  <si>
    <t>Catégorie 4</t>
  </si>
  <si>
    <t>Kategorie 4</t>
  </si>
  <si>
    <t>WNJM</t>
  </si>
  <si>
    <t>Or</t>
  </si>
  <si>
    <t>Argent</t>
  </si>
  <si>
    <t>Bronze</t>
  </si>
  <si>
    <t>10.-</t>
  </si>
  <si>
    <t>Vorname
Prénom</t>
  </si>
  <si>
    <t>Name               Nom</t>
  </si>
  <si>
    <t>Name                 Nom</t>
  </si>
  <si>
    <t xml:space="preserve"> </t>
  </si>
  <si>
    <t>Name</t>
  </si>
  <si>
    <t>Vorname</t>
  </si>
  <si>
    <t>Sektion</t>
  </si>
  <si>
    <t>Brouwer</t>
  </si>
  <si>
    <t>Mike</t>
  </si>
  <si>
    <t>Briglina</t>
  </si>
  <si>
    <t>Richter</t>
  </si>
  <si>
    <t>Michele</t>
  </si>
  <si>
    <t>Schers</t>
  </si>
  <si>
    <t>Coralie</t>
  </si>
  <si>
    <t>Orsières</t>
  </si>
  <si>
    <t>Luggen</t>
  </si>
  <si>
    <t>Jonas</t>
  </si>
  <si>
    <t>Glis</t>
  </si>
  <si>
    <t>Saillen</t>
  </si>
  <si>
    <t>Dorian</t>
  </si>
  <si>
    <t>Kalbermatten</t>
  </si>
  <si>
    <t>Jan</t>
  </si>
  <si>
    <t xml:space="preserve">  </t>
  </si>
  <si>
    <t>Weissbrodt</t>
  </si>
  <si>
    <t>Isabel</t>
  </si>
  <si>
    <t>Livia</t>
  </si>
  <si>
    <t>Quirin</t>
  </si>
  <si>
    <t>Visp-Eyholz</t>
  </si>
  <si>
    <t>Mélyne</t>
  </si>
  <si>
    <t>NJC</t>
  </si>
  <si>
    <t>Lens</t>
  </si>
  <si>
    <t>Mazotti</t>
  </si>
  <si>
    <t>Masseraz</t>
  </si>
  <si>
    <t>Baptiste</t>
  </si>
  <si>
    <t>+</t>
  </si>
  <si>
    <t>Glis, le 18 septembre / 18. September 2022</t>
  </si>
  <si>
    <t>CVAR catégorie 1   /   Finale 2022</t>
  </si>
  <si>
    <t>CVAR catégorie 2   /   Finale 2022</t>
  </si>
  <si>
    <t>CVAR catégorie 3   /   Finale 2022</t>
  </si>
  <si>
    <t>CVAR catégorie 4   /   Finale 2022</t>
  </si>
  <si>
    <t>Gillioz</t>
  </si>
  <si>
    <t>Arone</t>
  </si>
  <si>
    <t>l`Ardévaz</t>
  </si>
  <si>
    <t>Strahl</t>
  </si>
  <si>
    <t>Lina</t>
  </si>
  <si>
    <t>Staldenried</t>
  </si>
  <si>
    <t>Métrailler</t>
  </si>
  <si>
    <t>Melissa</t>
  </si>
  <si>
    <t>Emery</t>
  </si>
  <si>
    <t>Matteo</t>
  </si>
  <si>
    <t>Lena</t>
  </si>
  <si>
    <t>Collaud</t>
  </si>
  <si>
    <t>Anna</t>
  </si>
  <si>
    <t>Kéan</t>
  </si>
  <si>
    <t>Burger</t>
  </si>
  <si>
    <t>Noel</t>
  </si>
  <si>
    <t>Bellwald</t>
  </si>
  <si>
    <t>Loris</t>
  </si>
  <si>
    <t>Kalbermatter</t>
  </si>
  <si>
    <t>Diego</t>
  </si>
  <si>
    <t>Burnier</t>
  </si>
  <si>
    <t>Maxime</t>
  </si>
  <si>
    <t>Ristic</t>
  </si>
  <si>
    <t>Dusan</t>
  </si>
  <si>
    <t>Mischabel-Ma.</t>
  </si>
  <si>
    <t>Bumann</t>
  </si>
  <si>
    <t>Jonah</t>
  </si>
  <si>
    <t>Jäger</t>
  </si>
  <si>
    <t>Renzo</t>
  </si>
  <si>
    <t>Waldvogel</t>
  </si>
  <si>
    <t>Simeon</t>
  </si>
  <si>
    <t>Voutaz</t>
  </si>
  <si>
    <t>Celéstin</t>
  </si>
  <si>
    <t>Zurbriggen</t>
  </si>
  <si>
    <t>Loïc</t>
  </si>
  <si>
    <t>Terrettaz</t>
  </si>
  <si>
    <t>Aurélien</t>
  </si>
  <si>
    <t>Zentriegen</t>
  </si>
  <si>
    <t>Kevin</t>
  </si>
  <si>
    <t>Schaller</t>
  </si>
  <si>
    <t>Inès</t>
  </si>
  <si>
    <t>Johner</t>
  </si>
  <si>
    <t>Flavio</t>
  </si>
  <si>
    <t>Hosennen</t>
  </si>
  <si>
    <t>Julia</t>
  </si>
  <si>
    <t>Bonvin</t>
  </si>
  <si>
    <t>Evan</t>
  </si>
  <si>
    <t xml:space="preserve">Spielmann </t>
  </si>
  <si>
    <t>Emile</t>
  </si>
  <si>
    <t>Zorn</t>
  </si>
  <si>
    <t>Alexandre</t>
  </si>
  <si>
    <t>David</t>
  </si>
  <si>
    <t>Endtotal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</si>
</sst>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0.0"/>
    <numFmt numFmtId="166" formatCode="#,##0_);\-#,##0"/>
  </numFmts>
  <fonts count="31" x14ac:knownFonts="1">
    <font>
      <sz val="10"/>
      <name val="Arial"/>
    </font>
    <font>
      <b/>
      <sz val="12"/>
      <color indexed="12"/>
      <name val="Arial"/>
      <family val="2"/>
    </font>
    <font>
      <b/>
      <sz val="20"/>
      <color indexed="12"/>
      <name val="Times New Roman"/>
      <family val="1"/>
    </font>
    <font>
      <b/>
      <sz val="12"/>
      <color indexed="10"/>
      <name val="Arial"/>
      <family val="2"/>
    </font>
    <font>
      <b/>
      <sz val="20"/>
      <color indexed="10"/>
      <name val="Times New Roman"/>
      <family val="1"/>
    </font>
    <font>
      <b/>
      <sz val="16"/>
      <color indexed="10"/>
      <name val="Times New Roman"/>
      <family val="1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i/>
      <sz val="11"/>
      <color indexed="8"/>
      <name val="Arial"/>
      <family val="2"/>
    </font>
    <font>
      <b/>
      <sz val="20"/>
      <name val="Times New Roman"/>
      <family val="1"/>
    </font>
    <font>
      <b/>
      <i/>
      <sz val="36"/>
      <color indexed="12"/>
      <name val="Times New Roman"/>
      <family val="1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" fontId="26" fillId="0" borderId="0"/>
    <xf numFmtId="1" fontId="27" fillId="0" borderId="0"/>
    <xf numFmtId="0" fontId="25" fillId="0" borderId="0"/>
  </cellStyleXfs>
  <cellXfs count="22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/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64" fontId="11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/>
    <xf numFmtId="165" fontId="10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8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/>
    <xf numFmtId="0" fontId="15" fillId="0" borderId="1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5" fillId="0" borderId="1" xfId="0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164" fontId="10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164" fontId="21" fillId="0" borderId="0" xfId="0" applyNumberFormat="1" applyFont="1" applyAlignment="1">
      <alignment horizontal="left" vertical="center" readingOrder="1"/>
    </xf>
    <xf numFmtId="0" fontId="21" fillId="0" borderId="0" xfId="0" applyFont="1" applyAlignment="1">
      <alignment horizontal="right" vertical="center"/>
    </xf>
    <xf numFmtId="164" fontId="20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12" fillId="2" borderId="6" xfId="0" applyNumberFormat="1" applyFont="1" applyFill="1" applyBorder="1" applyAlignment="1">
      <alignment horizontal="center" vertical="center"/>
    </xf>
    <xf numFmtId="0" fontId="0" fillId="0" borderId="4" xfId="0" applyBorder="1"/>
    <xf numFmtId="1" fontId="25" fillId="0" borderId="0" xfId="0" applyNumberFormat="1" applyFont="1" applyFill="1" applyBorder="1" applyAlignment="1">
      <alignment vertical="center"/>
    </xf>
    <xf numFmtId="1" fontId="2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9" fillId="0" borderId="0" xfId="0" applyFont="1" applyAlignment="1">
      <alignment vertical="center"/>
    </xf>
    <xf numFmtId="164" fontId="1" fillId="0" borderId="4" xfId="0" applyNumberFormat="1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5" fontId="12" fillId="2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8" fillId="0" borderId="15" xfId="1" applyNumberFormat="1" applyFont="1" applyFill="1" applyBorder="1" applyAlignment="1">
      <alignment vertical="center"/>
    </xf>
    <xf numFmtId="14" fontId="28" fillId="0" borderId="15" xfId="1" applyNumberFormat="1" applyFont="1" applyFill="1" applyBorder="1" applyAlignment="1">
      <alignment horizontal="left" vertical="center"/>
    </xf>
    <xf numFmtId="0" fontId="28" fillId="0" borderId="15" xfId="2" applyNumberFormat="1" applyFont="1" applyFill="1" applyBorder="1" applyAlignment="1">
      <alignment horizontal="left" vertical="center"/>
    </xf>
    <xf numFmtId="166" fontId="29" fillId="0" borderId="15" xfId="2" applyNumberFormat="1" applyFont="1" applyFill="1" applyBorder="1" applyAlignment="1">
      <alignment horizontal="left" vertical="center" wrapText="1"/>
    </xf>
    <xf numFmtId="0" fontId="28" fillId="0" borderId="15" xfId="1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29" fillId="0" borderId="15" xfId="3" applyFont="1" applyFill="1" applyBorder="1" applyAlignment="1" applyProtection="1">
      <alignment horizontal="left" vertical="center" wrapText="1"/>
      <protection locked="0"/>
    </xf>
    <xf numFmtId="0" fontId="29" fillId="0" borderId="15" xfId="2" applyNumberFormat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5" fontId="11" fillId="0" borderId="17" xfId="0" applyNumberFormat="1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166" fontId="29" fillId="0" borderId="20" xfId="2" applyNumberFormat="1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5" fontId="10" fillId="0" borderId="21" xfId="0" applyNumberFormat="1" applyFont="1" applyBorder="1" applyAlignment="1">
      <alignment horizontal="center" vertical="center"/>
    </xf>
    <xf numFmtId="165" fontId="11" fillId="3" borderId="2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0" fontId="28" fillId="0" borderId="20" xfId="2" applyNumberFormat="1" applyFont="1" applyFill="1" applyBorder="1" applyAlignment="1">
      <alignment horizontal="left" vertical="center"/>
    </xf>
    <xf numFmtId="165" fontId="12" fillId="2" borderId="21" xfId="0" applyNumberFormat="1" applyFont="1" applyFill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 vertical="center"/>
    </xf>
    <xf numFmtId="165" fontId="11" fillId="0" borderId="22" xfId="0" applyNumberFormat="1" applyFont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165" fontId="11" fillId="0" borderId="23" xfId="0" applyNumberFormat="1" applyFont="1" applyBorder="1" applyAlignment="1">
      <alignment horizontal="center" vertical="center"/>
    </xf>
    <xf numFmtId="0" fontId="29" fillId="0" borderId="24" xfId="2" applyNumberFormat="1" applyFont="1" applyFill="1" applyBorder="1" applyAlignment="1" applyProtection="1">
      <alignment horizontal="left" vertical="center"/>
      <protection locked="0"/>
    </xf>
    <xf numFmtId="0" fontId="28" fillId="0" borderId="24" xfId="2" applyNumberFormat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0" fontId="29" fillId="0" borderId="0" xfId="3" applyFont="1" applyFill="1" applyBorder="1" applyAlignment="1" applyProtection="1">
      <alignment horizontal="left" vertical="center" wrapText="1"/>
      <protection locked="0"/>
    </xf>
    <xf numFmtId="0" fontId="28" fillId="0" borderId="0" xfId="2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4" fontId="28" fillId="0" borderId="0" xfId="2" applyNumberFormat="1" applyFont="1" applyFill="1" applyBorder="1" applyAlignment="1">
      <alignment horizontal="left" vertical="center"/>
    </xf>
    <xf numFmtId="0" fontId="29" fillId="0" borderId="0" xfId="2" applyNumberFormat="1" applyFont="1" applyFill="1" applyBorder="1" applyAlignment="1" applyProtection="1">
      <alignment horizontal="left" vertical="center"/>
      <protection locked="0"/>
    </xf>
    <xf numFmtId="165" fontId="11" fillId="3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28" fillId="0" borderId="0" xfId="2" applyNumberFormat="1" applyFont="1" applyBorder="1" applyAlignment="1">
      <alignment horizontal="left" vertical="center"/>
    </xf>
    <xf numFmtId="14" fontId="28" fillId="0" borderId="0" xfId="2" applyNumberFormat="1" applyFont="1" applyBorder="1" applyAlignment="1">
      <alignment horizontal="left" vertical="center"/>
    </xf>
    <xf numFmtId="0" fontId="29" fillId="0" borderId="0" xfId="2" applyNumberFormat="1" applyFont="1" applyBorder="1" applyAlignment="1" applyProtection="1">
      <alignment horizontal="left" vertical="center"/>
      <protection locked="0"/>
    </xf>
    <xf numFmtId="0" fontId="28" fillId="4" borderId="0" xfId="2" applyNumberFormat="1" applyFont="1" applyFill="1" applyBorder="1" applyAlignment="1">
      <alignment horizontal="left" vertical="center"/>
    </xf>
    <xf numFmtId="14" fontId="28" fillId="4" borderId="0" xfId="2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165" fontId="24" fillId="0" borderId="15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165" fontId="9" fillId="0" borderId="28" xfId="0" applyNumberFormat="1" applyFont="1" applyFill="1" applyBorder="1" applyAlignment="1">
      <alignment horizontal="right" vertical="center"/>
    </xf>
    <xf numFmtId="164" fontId="8" fillId="0" borderId="27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65" fontId="24" fillId="0" borderId="20" xfId="0" applyNumberFormat="1" applyFont="1" applyFill="1" applyBorder="1" applyAlignment="1">
      <alignment horizontal="right" vertical="center"/>
    </xf>
    <xf numFmtId="165" fontId="9" fillId="0" borderId="30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66" fontId="29" fillId="0" borderId="24" xfId="2" applyNumberFormat="1" applyFont="1" applyFill="1" applyBorder="1" applyAlignment="1">
      <alignment horizontal="left" vertical="center" wrapText="1"/>
    </xf>
    <xf numFmtId="0" fontId="29" fillId="0" borderId="15" xfId="3" applyFont="1" applyFill="1" applyBorder="1" applyAlignment="1" applyProtection="1">
      <alignment vertical="center" wrapText="1"/>
      <protection locked="0"/>
    </xf>
    <xf numFmtId="0" fontId="29" fillId="0" borderId="20" xfId="3" applyFont="1" applyFill="1" applyBorder="1" applyAlignment="1" applyProtection="1">
      <alignment vertical="center" wrapText="1"/>
      <protection locked="0"/>
    </xf>
    <xf numFmtId="0" fontId="29" fillId="0" borderId="24" xfId="3" applyFont="1" applyFill="1" applyBorder="1" applyAlignment="1" applyProtection="1">
      <alignment vertical="center" wrapText="1"/>
      <protection locked="0"/>
    </xf>
    <xf numFmtId="164" fontId="8" fillId="0" borderId="27" xfId="0" applyNumberFormat="1" applyFont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0" fontId="29" fillId="0" borderId="20" xfId="2" applyNumberFormat="1" applyFont="1" applyFill="1" applyBorder="1" applyAlignment="1" applyProtection="1">
      <alignment horizontal="left" vertical="center"/>
      <protection locked="0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21" xfId="0" applyNumberFormat="1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right" vertical="center"/>
    </xf>
    <xf numFmtId="164" fontId="9" fillId="0" borderId="25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165" fontId="24" fillId="0" borderId="24" xfId="0" applyNumberFormat="1" applyFont="1" applyFill="1" applyBorder="1" applyAlignment="1">
      <alignment horizontal="right" vertical="center"/>
    </xf>
    <xf numFmtId="165" fontId="9" fillId="0" borderId="26" xfId="0" applyNumberFormat="1" applyFont="1" applyFill="1" applyBorder="1" applyAlignment="1">
      <alignment horizontal="right" vertical="center"/>
    </xf>
    <xf numFmtId="164" fontId="9" fillId="0" borderId="27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1" fontId="25" fillId="0" borderId="15" xfId="0" applyNumberFormat="1" applyFont="1" applyFill="1" applyBorder="1" applyAlignment="1">
      <alignment vertical="center"/>
    </xf>
    <xf numFmtId="0" fontId="0" fillId="0" borderId="15" xfId="0" applyBorder="1"/>
    <xf numFmtId="1" fontId="25" fillId="0" borderId="20" xfId="0" applyNumberFormat="1" applyFont="1" applyFill="1" applyBorder="1" applyAlignment="1">
      <alignment vertical="center"/>
    </xf>
    <xf numFmtId="0" fontId="0" fillId="0" borderId="20" xfId="0" applyFill="1" applyBorder="1"/>
    <xf numFmtId="0" fontId="0" fillId="0" borderId="20" xfId="0" applyBorder="1"/>
    <xf numFmtId="164" fontId="9" fillId="0" borderId="31" xfId="0" applyNumberFormat="1" applyFont="1" applyFill="1" applyBorder="1" applyAlignment="1">
      <alignment horizontal="center" vertical="center"/>
    </xf>
    <xf numFmtId="164" fontId="9" fillId="0" borderId="18" xfId="0" applyNumberFormat="1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164" fontId="8" fillId="0" borderId="19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/>
    </xf>
    <xf numFmtId="0" fontId="28" fillId="0" borderId="24" xfId="1" applyNumberFormat="1" applyFont="1" applyFill="1" applyBorder="1" applyAlignment="1">
      <alignment vertical="center"/>
    </xf>
    <xf numFmtId="0" fontId="28" fillId="0" borderId="24" xfId="1" applyNumberFormat="1" applyFont="1" applyFill="1" applyBorder="1" applyAlignment="1">
      <alignment horizontal="left" vertical="center"/>
    </xf>
    <xf numFmtId="14" fontId="28" fillId="0" borderId="24" xfId="1" applyNumberFormat="1" applyFont="1" applyFill="1" applyBorder="1" applyAlignment="1">
      <alignment horizontal="left" vertical="center"/>
    </xf>
    <xf numFmtId="165" fontId="11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29" fillId="0" borderId="8" xfId="3" applyFont="1" applyFill="1" applyBorder="1" applyAlignment="1" applyProtection="1">
      <alignment vertical="center" wrapText="1"/>
      <protection locked="0"/>
    </xf>
    <xf numFmtId="0" fontId="28" fillId="0" borderId="8" xfId="2" applyNumberFormat="1" applyFont="1" applyFill="1" applyBorder="1" applyAlignment="1">
      <alignment horizontal="left" vertical="center"/>
    </xf>
    <xf numFmtId="1" fontId="8" fillId="0" borderId="8" xfId="0" applyNumberFormat="1" applyFont="1" applyBorder="1" applyAlignment="1">
      <alignment horizontal="center" vertical="center"/>
    </xf>
    <xf numFmtId="165" fontId="12" fillId="2" borderId="8" xfId="0" applyNumberFormat="1" applyFont="1" applyFill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1" fillId="3" borderId="8" xfId="0" applyNumberFormat="1" applyFont="1" applyFill="1" applyBorder="1" applyAlignment="1">
      <alignment horizontal="center" vertical="center"/>
    </xf>
    <xf numFmtId="0" fontId="29" fillId="0" borderId="8" xfId="2" applyNumberFormat="1" applyFont="1" applyFill="1" applyBorder="1" applyAlignment="1" applyProtection="1">
      <alignment horizontal="left" vertical="center"/>
      <protection locked="0"/>
    </xf>
    <xf numFmtId="164" fontId="8" fillId="0" borderId="8" xfId="0" applyNumberFormat="1" applyFont="1" applyBorder="1" applyAlignment="1">
      <alignment horizontal="center" vertical="center"/>
    </xf>
    <xf numFmtId="0" fontId="29" fillId="0" borderId="8" xfId="3" applyFont="1" applyFill="1" applyBorder="1" applyAlignment="1" applyProtection="1">
      <alignment horizontal="left" vertical="center" wrapText="1"/>
      <protection locked="0"/>
    </xf>
    <xf numFmtId="166" fontId="29" fillId="0" borderId="8" xfId="2" applyNumberFormat="1" applyFont="1" applyFill="1" applyBorder="1" applyAlignment="1">
      <alignment horizontal="left" vertical="center" wrapText="1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0" fontId="30" fillId="0" borderId="8" xfId="0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28" fillId="0" borderId="8" xfId="1" applyNumberFormat="1" applyFont="1" applyFill="1" applyBorder="1" applyAlignment="1">
      <alignment vertical="center"/>
    </xf>
    <xf numFmtId="0" fontId="28" fillId="0" borderId="8" xfId="1" applyNumberFormat="1" applyFont="1" applyFill="1" applyBorder="1" applyAlignment="1">
      <alignment horizontal="left" vertical="center"/>
    </xf>
    <xf numFmtId="14" fontId="28" fillId="0" borderId="8" xfId="1" applyNumberFormat="1" applyFont="1" applyFill="1" applyBorder="1" applyAlignment="1">
      <alignment horizontal="left" vertical="center"/>
    </xf>
    <xf numFmtId="0" fontId="8" fillId="0" borderId="8" xfId="0" applyFont="1" applyBorder="1"/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164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65" fontId="24" fillId="0" borderId="8" xfId="0" applyNumberFormat="1" applyFont="1" applyFill="1" applyBorder="1" applyAlignment="1">
      <alignment horizontal="right" vertical="center"/>
    </xf>
    <xf numFmtId="165" fontId="9" fillId="0" borderId="8" xfId="0" applyNumberFormat="1" applyFont="1" applyFill="1" applyBorder="1" applyAlignment="1">
      <alignment horizontal="right" vertical="center"/>
    </xf>
    <xf numFmtId="0" fontId="0" fillId="0" borderId="8" xfId="0" applyFill="1" applyBorder="1"/>
    <xf numFmtId="164" fontId="8" fillId="0" borderId="8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right" wrapText="1"/>
    </xf>
    <xf numFmtId="0" fontId="12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right" wrapText="1"/>
    </xf>
    <xf numFmtId="0" fontId="14" fillId="1" borderId="3" xfId="0" applyFont="1" applyFill="1" applyBorder="1" applyAlignment="1">
      <alignment horizontal="right" wrapText="1"/>
    </xf>
    <xf numFmtId="0" fontId="14" fillId="1" borderId="4" xfId="0" applyFont="1" applyFill="1" applyBorder="1" applyAlignment="1">
      <alignment horizontal="right" wrapText="1"/>
    </xf>
    <xf numFmtId="0" fontId="14" fillId="1" borderId="5" xfId="0" applyFont="1" applyFill="1" applyBorder="1" applyAlignment="1">
      <alignment horizontal="right" wrapText="1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4">
    <cellStyle name="Standard" xfId="0" builtinId="0"/>
    <cellStyle name="Standard 10" xfId="1" xr:uid="{741816DD-E84D-4B72-BF5D-256F3A9C49E5}"/>
    <cellStyle name="Standard 11" xfId="2" xr:uid="{00E50EC2-BC16-4659-ABF2-2C4E889D43EA}"/>
    <cellStyle name="Standard_Tabelle1" xfId="3" xr:uid="{C3693416-118E-4779-817D-AE6AE994E9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57150</xdr:rowOff>
    </xdr:from>
    <xdr:to>
      <xdr:col>1</xdr:col>
      <xdr:colOff>739774</xdr:colOff>
      <xdr:row>2</xdr:row>
      <xdr:rowOff>247650</xdr:rowOff>
    </xdr:to>
    <xdr:pic>
      <xdr:nvPicPr>
        <xdr:cNvPr id="4" name="Image 2" descr="FSVT_LogoCervin2015">
          <a:extLst>
            <a:ext uri="{FF2B5EF4-FFF2-40B4-BE49-F238E27FC236}">
              <a16:creationId xmlns:a16="http://schemas.microsoft.com/office/drawing/2014/main" id="{E59E00ED-DD86-4966-9653-CAC151276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57150"/>
          <a:ext cx="949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57150</xdr:rowOff>
    </xdr:from>
    <xdr:to>
      <xdr:col>1</xdr:col>
      <xdr:colOff>739774</xdr:colOff>
      <xdr:row>2</xdr:row>
      <xdr:rowOff>247650</xdr:rowOff>
    </xdr:to>
    <xdr:pic>
      <xdr:nvPicPr>
        <xdr:cNvPr id="5" name="Image 2" descr="FSVT_LogoCervin2015">
          <a:extLst>
            <a:ext uri="{FF2B5EF4-FFF2-40B4-BE49-F238E27FC236}">
              <a16:creationId xmlns:a16="http://schemas.microsoft.com/office/drawing/2014/main" id="{55366907-B072-4A6A-9478-54D40F72E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57150"/>
          <a:ext cx="949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66675</xdr:rowOff>
    </xdr:from>
    <xdr:to>
      <xdr:col>1</xdr:col>
      <xdr:colOff>701675</xdr:colOff>
      <xdr:row>2</xdr:row>
      <xdr:rowOff>257175</xdr:rowOff>
    </xdr:to>
    <xdr:pic>
      <xdr:nvPicPr>
        <xdr:cNvPr id="6" name="Image 2" descr="FSVT_LogoCervin2015">
          <a:extLst>
            <a:ext uri="{FF2B5EF4-FFF2-40B4-BE49-F238E27FC236}">
              <a16:creationId xmlns:a16="http://schemas.microsoft.com/office/drawing/2014/main" id="{FE02E360-B68A-4D09-B536-045E7FCEA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949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695325</xdr:colOff>
      <xdr:row>29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52825"/>
          <a:ext cx="933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66675</xdr:rowOff>
    </xdr:from>
    <xdr:to>
      <xdr:col>1</xdr:col>
      <xdr:colOff>701675</xdr:colOff>
      <xdr:row>2</xdr:row>
      <xdr:rowOff>257175</xdr:rowOff>
    </xdr:to>
    <xdr:pic>
      <xdr:nvPicPr>
        <xdr:cNvPr id="4" name="Image 2" descr="FSVT_LogoCervin2015">
          <a:extLst>
            <a:ext uri="{FF2B5EF4-FFF2-40B4-BE49-F238E27FC236}">
              <a16:creationId xmlns:a16="http://schemas.microsoft.com/office/drawing/2014/main" id="{46C99D94-05BC-4874-8507-7DD8B2B64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949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2001\2.%20TIR%20=%20Match%20\%20Sportif\SVTS%20-%20Groupes\Finale\Elit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igene%20Dateien/Match/2003/2001%20KK%20W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"/>
      <sheetName val="Tireurs"/>
    </sheetNames>
    <sheetDataSet>
      <sheetData sheetId="0" refreshError="1"/>
      <sheetData sheetId="1">
        <row r="2">
          <cell r="A2">
            <v>0</v>
          </cell>
          <cell r="D2" t="str">
            <v>MIEGE - 1</v>
          </cell>
        </row>
        <row r="3">
          <cell r="A3">
            <v>1</v>
          </cell>
          <cell r="B3" t="str">
            <v>Mathieu</v>
          </cell>
          <cell r="C3" t="str">
            <v>Gilbert</v>
          </cell>
          <cell r="D3" t="str">
            <v>Miège 1</v>
          </cell>
        </row>
        <row r="4">
          <cell r="A4">
            <v>2</v>
          </cell>
          <cell r="B4" t="str">
            <v>Clavien</v>
          </cell>
          <cell r="C4" t="str">
            <v>Alfred</v>
          </cell>
          <cell r="D4" t="str">
            <v>Miège 1</v>
          </cell>
        </row>
        <row r="5">
          <cell r="A5">
            <v>3</v>
          </cell>
          <cell r="B5" t="str">
            <v>Sierro</v>
          </cell>
          <cell r="C5" t="str">
            <v>Claude</v>
          </cell>
          <cell r="D5" t="str">
            <v>Miège 1</v>
          </cell>
        </row>
        <row r="6">
          <cell r="A6">
            <v>4</v>
          </cell>
          <cell r="B6" t="str">
            <v>Furrer</v>
          </cell>
          <cell r="C6" t="str">
            <v>Nicole</v>
          </cell>
          <cell r="D6" t="str">
            <v>Miège 1</v>
          </cell>
        </row>
        <row r="7">
          <cell r="A7">
            <v>10</v>
          </cell>
          <cell r="D7" t="str">
            <v>NATERS - 1</v>
          </cell>
        </row>
        <row r="8">
          <cell r="A8">
            <v>11</v>
          </cell>
          <cell r="B8" t="str">
            <v>Imhof</v>
          </cell>
          <cell r="C8" t="str">
            <v>Stefan</v>
          </cell>
          <cell r="D8" t="str">
            <v>Naters 1</v>
          </cell>
        </row>
        <row r="9">
          <cell r="A9">
            <v>12</v>
          </cell>
          <cell r="B9" t="str">
            <v>Gasser</v>
          </cell>
          <cell r="C9" t="str">
            <v>André</v>
          </cell>
          <cell r="D9" t="str">
            <v>Naters 1</v>
          </cell>
        </row>
        <row r="10">
          <cell r="A10">
            <v>13</v>
          </cell>
          <cell r="B10" t="str">
            <v>Steffen</v>
          </cell>
          <cell r="C10" t="str">
            <v>Cäsar</v>
          </cell>
          <cell r="D10" t="str">
            <v>Naters 1</v>
          </cell>
        </row>
        <row r="11">
          <cell r="A11">
            <v>14</v>
          </cell>
          <cell r="B11" t="str">
            <v>Clausen</v>
          </cell>
          <cell r="C11" t="str">
            <v>Leo</v>
          </cell>
          <cell r="D11" t="str">
            <v>Naters 1</v>
          </cell>
        </row>
        <row r="12">
          <cell r="A12">
            <v>20</v>
          </cell>
          <cell r="D12" t="str">
            <v>NATERS - 2</v>
          </cell>
        </row>
        <row r="13">
          <cell r="A13">
            <v>21</v>
          </cell>
          <cell r="B13" t="str">
            <v>Ritz</v>
          </cell>
          <cell r="C13" t="str">
            <v>Beat</v>
          </cell>
          <cell r="D13" t="str">
            <v>Naters 2</v>
          </cell>
        </row>
        <row r="14">
          <cell r="A14">
            <v>22</v>
          </cell>
          <cell r="B14" t="str">
            <v>Mutter</v>
          </cell>
          <cell r="C14" t="str">
            <v>Urs</v>
          </cell>
          <cell r="D14" t="str">
            <v>Naters 2</v>
          </cell>
        </row>
        <row r="15">
          <cell r="A15">
            <v>23</v>
          </cell>
          <cell r="B15" t="str">
            <v>Imhof</v>
          </cell>
          <cell r="C15" t="str">
            <v>Erwin</v>
          </cell>
          <cell r="D15" t="str">
            <v>Naters 2</v>
          </cell>
        </row>
        <row r="16">
          <cell r="A16">
            <v>24</v>
          </cell>
          <cell r="B16" t="str">
            <v>Ritz</v>
          </cell>
          <cell r="C16" t="str">
            <v>René</v>
          </cell>
          <cell r="D16" t="str">
            <v>Naters 2</v>
          </cell>
        </row>
        <row r="17">
          <cell r="A17">
            <v>30</v>
          </cell>
          <cell r="D17" t="str">
            <v>ST-LEONARD - 1</v>
          </cell>
        </row>
        <row r="18">
          <cell r="A18">
            <v>31</v>
          </cell>
          <cell r="B18" t="str">
            <v>Tissières</v>
          </cell>
          <cell r="C18" t="str">
            <v>Jean-Denis</v>
          </cell>
          <cell r="D18" t="str">
            <v>St-Léonard 1</v>
          </cell>
        </row>
        <row r="19">
          <cell r="A19">
            <v>32</v>
          </cell>
          <cell r="B19" t="str">
            <v>Schwéry</v>
          </cell>
          <cell r="C19" t="str">
            <v>Eric</v>
          </cell>
          <cell r="D19" t="str">
            <v>St-Léonard 1</v>
          </cell>
        </row>
        <row r="20">
          <cell r="A20">
            <v>33</v>
          </cell>
          <cell r="B20" t="str">
            <v>Morard</v>
          </cell>
          <cell r="C20" t="str">
            <v>Eric</v>
          </cell>
          <cell r="D20" t="str">
            <v>St-Léonard 1</v>
          </cell>
        </row>
        <row r="21">
          <cell r="A21">
            <v>34</v>
          </cell>
          <cell r="B21" t="str">
            <v>Kalbermatten</v>
          </cell>
          <cell r="C21" t="str">
            <v>Stéphane</v>
          </cell>
          <cell r="D21" t="str">
            <v>St-Léonard 1</v>
          </cell>
        </row>
        <row r="22">
          <cell r="A22">
            <v>40</v>
          </cell>
          <cell r="D22" t="str">
            <v>ST-MAURICE</v>
          </cell>
        </row>
        <row r="23">
          <cell r="A23">
            <v>41</v>
          </cell>
          <cell r="B23" t="str">
            <v>Ducret</v>
          </cell>
          <cell r="C23" t="str">
            <v>Pierre</v>
          </cell>
          <cell r="D23" t="str">
            <v>St-Maurice</v>
          </cell>
        </row>
        <row r="24">
          <cell r="A24">
            <v>42</v>
          </cell>
          <cell r="B24" t="str">
            <v>Brügger</v>
          </cell>
          <cell r="C24" t="str">
            <v>Jean-Luc</v>
          </cell>
          <cell r="D24" t="str">
            <v>St-Maurice</v>
          </cell>
        </row>
        <row r="25">
          <cell r="A25">
            <v>43</v>
          </cell>
          <cell r="B25" t="str">
            <v>Tille</v>
          </cell>
          <cell r="C25" t="str">
            <v>Thierry</v>
          </cell>
          <cell r="D25" t="str">
            <v>St-Maurice</v>
          </cell>
        </row>
        <row r="26">
          <cell r="A26">
            <v>44</v>
          </cell>
          <cell r="B26" t="str">
            <v>Rime</v>
          </cell>
          <cell r="C26" t="str">
            <v>Jean-Louis</v>
          </cell>
          <cell r="D26" t="str">
            <v>St-Maurice</v>
          </cell>
        </row>
        <row r="27">
          <cell r="A27">
            <v>50</v>
          </cell>
          <cell r="D27" t="str">
            <v>STALDENRIED - 1</v>
          </cell>
        </row>
        <row r="28">
          <cell r="A28">
            <v>51</v>
          </cell>
          <cell r="B28" t="str">
            <v>Furrer</v>
          </cell>
          <cell r="C28" t="str">
            <v>Marinus</v>
          </cell>
          <cell r="D28" t="str">
            <v>Staldenried 1</v>
          </cell>
        </row>
        <row r="29">
          <cell r="A29">
            <v>52</v>
          </cell>
          <cell r="B29" t="str">
            <v>Brigger</v>
          </cell>
          <cell r="C29" t="str">
            <v>Alex</v>
          </cell>
          <cell r="D29" t="str">
            <v>Staldenried 1</v>
          </cell>
        </row>
        <row r="30">
          <cell r="A30">
            <v>53</v>
          </cell>
          <cell r="B30" t="str">
            <v>Furrer</v>
          </cell>
          <cell r="C30" t="str">
            <v>Georg</v>
          </cell>
          <cell r="D30" t="str">
            <v>Staldenried 1</v>
          </cell>
        </row>
        <row r="31">
          <cell r="A31">
            <v>54</v>
          </cell>
          <cell r="B31" t="str">
            <v>Abgottspon</v>
          </cell>
          <cell r="C31" t="str">
            <v>Christian</v>
          </cell>
          <cell r="D31" t="str">
            <v>Staldenried 1</v>
          </cell>
        </row>
        <row r="32">
          <cell r="A32">
            <v>60</v>
          </cell>
          <cell r="D32" t="str">
            <v>STALDENRIED - 2</v>
          </cell>
        </row>
        <row r="33">
          <cell r="A33">
            <v>61</v>
          </cell>
          <cell r="B33" t="str">
            <v>Abgottspon</v>
          </cell>
          <cell r="C33" t="str">
            <v>Susan</v>
          </cell>
          <cell r="D33" t="str">
            <v>Staldenried 2</v>
          </cell>
        </row>
        <row r="34">
          <cell r="A34">
            <v>62</v>
          </cell>
          <cell r="B34" t="str">
            <v>Furrer</v>
          </cell>
          <cell r="C34" t="str">
            <v>Emeli</v>
          </cell>
          <cell r="D34" t="str">
            <v>Staldenried 2</v>
          </cell>
        </row>
        <row r="35">
          <cell r="A35">
            <v>63</v>
          </cell>
          <cell r="B35" t="str">
            <v>Abgottspon</v>
          </cell>
          <cell r="C35" t="str">
            <v>Paul</v>
          </cell>
          <cell r="D35" t="str">
            <v>Staldenried 2</v>
          </cell>
        </row>
        <row r="36">
          <cell r="A36">
            <v>64</v>
          </cell>
          <cell r="B36" t="str">
            <v>Abgottspon</v>
          </cell>
          <cell r="C36" t="str">
            <v>Ivo</v>
          </cell>
          <cell r="D36" t="str">
            <v>Staldenried 2</v>
          </cell>
        </row>
        <row r="37">
          <cell r="A37">
            <v>70</v>
          </cell>
          <cell r="D37" t="str">
            <v>VETROZ - 1</v>
          </cell>
        </row>
        <row r="38">
          <cell r="A38">
            <v>71</v>
          </cell>
          <cell r="B38" t="str">
            <v>Zufferey</v>
          </cell>
          <cell r="C38" t="str">
            <v>Christian</v>
          </cell>
          <cell r="D38" t="str">
            <v>Vétroz 1</v>
          </cell>
        </row>
        <row r="39">
          <cell r="A39">
            <v>72</v>
          </cell>
          <cell r="B39" t="str">
            <v>Bagnoud</v>
          </cell>
          <cell r="C39" t="str">
            <v>Roland</v>
          </cell>
          <cell r="D39" t="str">
            <v>Vétroz 1</v>
          </cell>
        </row>
        <row r="40">
          <cell r="A40">
            <v>73</v>
          </cell>
          <cell r="B40" t="str">
            <v>Pillet</v>
          </cell>
          <cell r="C40" t="str">
            <v>Olivier</v>
          </cell>
          <cell r="D40" t="str">
            <v>Vétroz 1</v>
          </cell>
        </row>
        <row r="41">
          <cell r="A41">
            <v>74</v>
          </cell>
          <cell r="B41" t="str">
            <v>Cottagnoud</v>
          </cell>
          <cell r="C41" t="str">
            <v>Olivier</v>
          </cell>
          <cell r="D41" t="str">
            <v>Vétroz 1</v>
          </cell>
        </row>
        <row r="42">
          <cell r="A42">
            <v>80</v>
          </cell>
          <cell r="D42" t="str">
            <v>VETROZ - 2</v>
          </cell>
        </row>
        <row r="43">
          <cell r="A43">
            <v>81</v>
          </cell>
          <cell r="B43" t="str">
            <v>Délitroz</v>
          </cell>
          <cell r="C43" t="str">
            <v>André</v>
          </cell>
          <cell r="D43" t="str">
            <v>Vétroz 2</v>
          </cell>
        </row>
        <row r="44">
          <cell r="A44">
            <v>82</v>
          </cell>
          <cell r="B44" t="str">
            <v>Délitroz</v>
          </cell>
          <cell r="C44" t="str">
            <v>Michel</v>
          </cell>
          <cell r="D44" t="str">
            <v>Vétroz 2</v>
          </cell>
        </row>
        <row r="45">
          <cell r="A45">
            <v>83</v>
          </cell>
          <cell r="B45" t="str">
            <v>Moren</v>
          </cell>
          <cell r="C45" t="str">
            <v>Gladius</v>
          </cell>
          <cell r="D45" t="str">
            <v>Vétroz 2</v>
          </cell>
        </row>
        <row r="46">
          <cell r="A46">
            <v>84</v>
          </cell>
          <cell r="B46" t="str">
            <v>Germanier</v>
          </cell>
          <cell r="C46" t="str">
            <v>Edward</v>
          </cell>
          <cell r="D46" t="str">
            <v>Vétroz 2</v>
          </cell>
        </row>
        <row r="47">
          <cell r="A47">
            <v>90</v>
          </cell>
          <cell r="D47" t="str">
            <v>VIEGE - 1</v>
          </cell>
        </row>
        <row r="48">
          <cell r="A48">
            <v>91</v>
          </cell>
          <cell r="B48" t="str">
            <v>Kalbermatter</v>
          </cell>
          <cell r="C48" t="str">
            <v>Martin</v>
          </cell>
          <cell r="D48" t="str">
            <v>Viège 1</v>
          </cell>
        </row>
        <row r="49">
          <cell r="A49">
            <v>92</v>
          </cell>
          <cell r="B49" t="str">
            <v>Ebener</v>
          </cell>
          <cell r="C49" t="str">
            <v>Pius</v>
          </cell>
          <cell r="D49" t="str">
            <v>Viège 1</v>
          </cell>
        </row>
        <row r="50">
          <cell r="A50">
            <v>93</v>
          </cell>
          <cell r="B50" t="str">
            <v>Salzgeber</v>
          </cell>
          <cell r="C50" t="str">
            <v>Erich</v>
          </cell>
          <cell r="D50" t="str">
            <v>Viège 1</v>
          </cell>
        </row>
        <row r="51">
          <cell r="A51">
            <v>94</v>
          </cell>
          <cell r="B51" t="str">
            <v>Henzen</v>
          </cell>
          <cell r="C51" t="str">
            <v>Alwin</v>
          </cell>
          <cell r="D51" t="str">
            <v>Viège 1</v>
          </cell>
        </row>
        <row r="52">
          <cell r="A52">
            <v>100</v>
          </cell>
        </row>
        <row r="53">
          <cell r="A53">
            <v>101</v>
          </cell>
        </row>
        <row r="54">
          <cell r="A54">
            <v>102</v>
          </cell>
        </row>
        <row r="55">
          <cell r="A55">
            <v>103</v>
          </cell>
        </row>
        <row r="56">
          <cell r="A56">
            <v>104</v>
          </cell>
        </row>
        <row r="57">
          <cell r="A57">
            <v>110</v>
          </cell>
        </row>
        <row r="58">
          <cell r="A58">
            <v>111</v>
          </cell>
        </row>
        <row r="59">
          <cell r="A59">
            <v>112</v>
          </cell>
        </row>
        <row r="60">
          <cell r="A60">
            <v>113</v>
          </cell>
        </row>
        <row r="61">
          <cell r="A61">
            <v>114</v>
          </cell>
        </row>
        <row r="62">
          <cell r="A62">
            <v>120</v>
          </cell>
        </row>
        <row r="63">
          <cell r="A63">
            <v>121</v>
          </cell>
        </row>
        <row r="64">
          <cell r="A64">
            <v>122</v>
          </cell>
        </row>
        <row r="65">
          <cell r="A65">
            <v>123</v>
          </cell>
        </row>
        <row r="66">
          <cell r="A66">
            <v>124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marès"/>
      <sheetName val="300  AL"/>
      <sheetName val="300 COU"/>
      <sheetName val="300 JUN"/>
      <sheetName val="300 REL"/>
      <sheetName val="300  STAND"/>
      <sheetName val="300  FASS"/>
      <sheetName val="50 PC Cou"/>
      <sheetName val="Finale PC Cou "/>
      <sheetName val="50 PC 3 Pos"/>
      <sheetName val="Finale PC 3P"/>
      <sheetName val="50 PL"/>
      <sheetName val="Finale PL 50"/>
      <sheetName val="50 PSPC"/>
      <sheetName val="25 PSGC"/>
      <sheetName val="25 ST"/>
      <sheetName val="25 PSPC"/>
      <sheetName val="25 PSPC J"/>
      <sheetName val="25 VO"/>
      <sheetName val="Finale vierge"/>
      <sheetName val="Finale - K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/>
  <dimension ref="A1:K42"/>
  <sheetViews>
    <sheetView tabSelected="1" zoomScaleNormal="100" workbookViewId="0">
      <selection activeCell="M19" sqref="M19"/>
    </sheetView>
  </sheetViews>
  <sheetFormatPr baseColWidth="10" defaultColWidth="11.42578125" defaultRowHeight="23.25" customHeight="1" x14ac:dyDescent="0.2"/>
  <cols>
    <col min="1" max="1" width="5.42578125" style="16" customWidth="1"/>
    <col min="2" max="2" width="14.7109375" style="16" customWidth="1"/>
    <col min="3" max="4" width="11.7109375" style="14" customWidth="1"/>
    <col min="5" max="5" width="1.28515625" style="17" hidden="1" customWidth="1"/>
    <col min="6" max="7" width="8.7109375" style="17" customWidth="1"/>
    <col min="8" max="9" width="10.7109375" style="18" customWidth="1"/>
    <col min="10" max="10" width="12.7109375" style="17" customWidth="1"/>
    <col min="11" max="11" width="11.42578125" style="14" customWidth="1"/>
    <col min="12" max="16384" width="11.42578125" style="14"/>
  </cols>
  <sheetData>
    <row r="1" spans="1:11" ht="23.25" customHeight="1" x14ac:dyDescent="0.3">
      <c r="A1" s="214"/>
      <c r="B1" s="215"/>
      <c r="C1" s="37" t="s">
        <v>6</v>
      </c>
      <c r="D1" s="203" t="s">
        <v>7</v>
      </c>
      <c r="E1" s="204"/>
      <c r="F1" s="204"/>
      <c r="G1" s="204"/>
      <c r="H1" s="204"/>
      <c r="I1" s="204"/>
      <c r="J1" s="205"/>
    </row>
    <row r="2" spans="1:11" ht="23.25" customHeight="1" x14ac:dyDescent="0.3">
      <c r="A2" s="216"/>
      <c r="B2" s="217"/>
      <c r="C2" s="37" t="s">
        <v>8</v>
      </c>
      <c r="D2" s="203" t="s">
        <v>9</v>
      </c>
      <c r="E2" s="204"/>
      <c r="F2" s="204"/>
      <c r="G2" s="204"/>
      <c r="H2" s="204"/>
      <c r="I2" s="204"/>
      <c r="J2" s="205"/>
    </row>
    <row r="3" spans="1:11" ht="23.25" customHeight="1" x14ac:dyDescent="0.3">
      <c r="A3" s="218"/>
      <c r="B3" s="219"/>
      <c r="C3" s="37" t="s">
        <v>14</v>
      </c>
      <c r="D3" s="206" t="s">
        <v>13</v>
      </c>
      <c r="E3" s="207"/>
      <c r="F3" s="207"/>
      <c r="G3" s="207"/>
      <c r="H3" s="207"/>
      <c r="I3" s="207"/>
      <c r="J3" s="208"/>
    </row>
    <row r="5" spans="1:11" ht="23.25" customHeight="1" x14ac:dyDescent="0.2">
      <c r="A5" s="211" t="s">
        <v>18</v>
      </c>
      <c r="B5" s="211"/>
      <c r="C5" s="212"/>
      <c r="D5" s="212"/>
      <c r="E5" s="212"/>
      <c r="F5" s="212"/>
      <c r="G5" s="212"/>
      <c r="H5" s="212"/>
      <c r="I5" s="212"/>
      <c r="J5" s="212"/>
    </row>
    <row r="6" spans="1:11" ht="23.25" customHeight="1" x14ac:dyDescent="0.2">
      <c r="A6" s="211" t="s">
        <v>15</v>
      </c>
      <c r="B6" s="211"/>
      <c r="C6" s="213"/>
      <c r="D6" s="213"/>
      <c r="E6" s="213"/>
      <c r="F6" s="213"/>
      <c r="G6" s="213"/>
      <c r="H6" s="213"/>
      <c r="I6" s="213"/>
      <c r="J6" s="213"/>
    </row>
    <row r="7" spans="1:11" ht="23.25" customHeight="1" x14ac:dyDescent="0.2">
      <c r="A7" s="209" t="s">
        <v>65</v>
      </c>
      <c r="B7" s="209"/>
      <c r="C7" s="210"/>
      <c r="D7" s="210"/>
      <c r="E7" s="210"/>
      <c r="F7" s="210"/>
      <c r="G7" s="210"/>
      <c r="H7" s="210"/>
      <c r="I7" s="210"/>
      <c r="J7" s="210"/>
    </row>
    <row r="8" spans="1:11" ht="23.25" customHeight="1" x14ac:dyDescent="0.2">
      <c r="A8" s="57"/>
      <c r="B8" s="57"/>
      <c r="J8" s="54"/>
    </row>
    <row r="9" spans="1:11" s="2" customFormat="1" ht="28.5" customHeight="1" x14ac:dyDescent="0.2">
      <c r="A9" s="40" t="s">
        <v>16</v>
      </c>
      <c r="B9" s="40"/>
      <c r="C9" s="3"/>
      <c r="D9" s="3"/>
      <c r="E9" s="4"/>
      <c r="F9" s="4"/>
      <c r="G9" s="4"/>
      <c r="I9" s="30"/>
      <c r="J9" s="41" t="s">
        <v>17</v>
      </c>
    </row>
    <row r="10" spans="1:11" s="10" customFormat="1" ht="25.5" customHeight="1" x14ac:dyDescent="0.2">
      <c r="A10" s="5"/>
      <c r="B10" s="5"/>
      <c r="C10" s="6"/>
      <c r="D10" s="7"/>
      <c r="E10" s="8"/>
      <c r="F10" s="9"/>
      <c r="G10" s="9"/>
      <c r="H10" s="38"/>
      <c r="I10" s="38"/>
      <c r="J10" s="39"/>
    </row>
    <row r="11" spans="1:11" s="10" customFormat="1" ht="28.5" hidden="1" customHeight="1" x14ac:dyDescent="0.2">
      <c r="A11" s="5"/>
      <c r="B11" s="5"/>
      <c r="C11" s="6"/>
      <c r="D11" s="7"/>
      <c r="E11" s="8"/>
      <c r="F11" s="9"/>
      <c r="G11" s="9"/>
      <c r="H11" s="38"/>
      <c r="I11" s="38"/>
      <c r="J11" s="39"/>
    </row>
    <row r="12" spans="1:11" s="50" customFormat="1" ht="30.2" customHeight="1" x14ac:dyDescent="0.2">
      <c r="A12" s="44" t="s">
        <v>12</v>
      </c>
      <c r="B12" s="68" t="s">
        <v>31</v>
      </c>
      <c r="C12" s="45" t="s">
        <v>30</v>
      </c>
      <c r="D12" s="45" t="s">
        <v>5</v>
      </c>
      <c r="E12" s="46"/>
      <c r="F12" s="47">
        <v>1</v>
      </c>
      <c r="G12" s="47">
        <v>2</v>
      </c>
      <c r="H12" s="48" t="s">
        <v>11</v>
      </c>
      <c r="I12" s="48" t="s">
        <v>0</v>
      </c>
      <c r="J12" s="49" t="s">
        <v>10</v>
      </c>
      <c r="K12" s="1"/>
    </row>
    <row r="13" spans="1:11" s="11" customFormat="1" ht="15" customHeight="1" x14ac:dyDescent="0.2">
      <c r="A13" s="12"/>
      <c r="B13" s="12"/>
      <c r="C13" s="73"/>
      <c r="D13" s="73"/>
      <c r="E13" s="13"/>
      <c r="F13" s="13"/>
      <c r="G13" s="13"/>
      <c r="H13" s="13"/>
      <c r="I13" s="13"/>
      <c r="J13" s="42"/>
      <c r="K13" s="59"/>
    </row>
    <row r="14" spans="1:11" ht="24.75" customHeight="1" x14ac:dyDescent="0.2">
      <c r="A14" s="147">
        <v>1</v>
      </c>
      <c r="B14" s="166" t="s">
        <v>48</v>
      </c>
      <c r="C14" s="168" t="s">
        <v>58</v>
      </c>
      <c r="D14" s="112" t="s">
        <v>59</v>
      </c>
      <c r="E14" s="148"/>
      <c r="F14" s="129">
        <v>97</v>
      </c>
      <c r="G14" s="129">
        <v>97</v>
      </c>
      <c r="H14" s="149">
        <f>SUM(F14:G14)</f>
        <v>194</v>
      </c>
      <c r="I14" s="150">
        <v>102</v>
      </c>
      <c r="J14" s="151">
        <f>SUM(H14:I14)</f>
        <v>296</v>
      </c>
      <c r="K14" s="75" t="s">
        <v>26</v>
      </c>
    </row>
    <row r="15" spans="1:11" ht="24.75" customHeight="1" x14ac:dyDescent="0.2">
      <c r="A15" s="152">
        <f t="shared" ref="A15:A23" si="0">A14+1</f>
        <v>2</v>
      </c>
      <c r="B15" s="138" t="s">
        <v>53</v>
      </c>
      <c r="C15" s="138" t="s">
        <v>54</v>
      </c>
      <c r="D15" s="78" t="s">
        <v>47</v>
      </c>
      <c r="E15" s="126"/>
      <c r="F15" s="127">
        <v>97</v>
      </c>
      <c r="G15" s="127">
        <v>95</v>
      </c>
      <c r="H15" s="135">
        <f>SUM(F15:G15)</f>
        <v>192</v>
      </c>
      <c r="I15" s="128">
        <v>102.89999999999999</v>
      </c>
      <c r="J15" s="130">
        <f>SUM(H15:I15)</f>
        <v>294.89999999999998</v>
      </c>
      <c r="K15" s="75" t="s">
        <v>27</v>
      </c>
    </row>
    <row r="16" spans="1:11" ht="24.75" customHeight="1" x14ac:dyDescent="0.2">
      <c r="A16" s="152">
        <f t="shared" si="0"/>
        <v>3</v>
      </c>
      <c r="B16" s="76" t="s">
        <v>53</v>
      </c>
      <c r="C16" s="77" t="s">
        <v>55</v>
      </c>
      <c r="D16" s="78" t="s">
        <v>47</v>
      </c>
      <c r="E16" s="126"/>
      <c r="F16" s="127">
        <v>96</v>
      </c>
      <c r="G16" s="127">
        <v>95</v>
      </c>
      <c r="H16" s="135">
        <f>SUM(F16:G16)</f>
        <v>191</v>
      </c>
      <c r="I16" s="128">
        <v>100.6</v>
      </c>
      <c r="J16" s="130">
        <f>SUM(H16:I16)</f>
        <v>291.60000000000002</v>
      </c>
      <c r="K16" s="75" t="s">
        <v>28</v>
      </c>
    </row>
    <row r="17" spans="1:11" ht="24.75" customHeight="1" x14ac:dyDescent="0.2">
      <c r="A17" s="131">
        <f t="shared" si="0"/>
        <v>4</v>
      </c>
      <c r="B17" s="138" t="s">
        <v>84</v>
      </c>
      <c r="C17" s="79" t="s">
        <v>85</v>
      </c>
      <c r="D17" s="78" t="s">
        <v>57</v>
      </c>
      <c r="E17" s="126"/>
      <c r="F17" s="127">
        <v>92</v>
      </c>
      <c r="G17" s="127">
        <v>95</v>
      </c>
      <c r="H17" s="135">
        <f>SUM(F17:G17)</f>
        <v>187</v>
      </c>
      <c r="I17" s="128">
        <v>97.6</v>
      </c>
      <c r="J17" s="130">
        <f>SUM(H17:I17)</f>
        <v>284.60000000000002</v>
      </c>
      <c r="K17" s="75" t="s">
        <v>29</v>
      </c>
    </row>
    <row r="18" spans="1:11" ht="24.75" customHeight="1" x14ac:dyDescent="0.2">
      <c r="A18" s="131">
        <f t="shared" si="0"/>
        <v>5</v>
      </c>
      <c r="B18" s="138" t="s">
        <v>70</v>
      </c>
      <c r="C18" s="79" t="s">
        <v>83</v>
      </c>
      <c r="D18" s="78" t="s">
        <v>72</v>
      </c>
      <c r="E18" s="126"/>
      <c r="F18" s="127">
        <v>89</v>
      </c>
      <c r="G18" s="127">
        <v>93</v>
      </c>
      <c r="H18" s="135">
        <f>SUM(F18:G18)</f>
        <v>182</v>
      </c>
      <c r="I18" s="128">
        <v>98.600000000000009</v>
      </c>
      <c r="J18" s="130">
        <f>SUM(H18:I18)</f>
        <v>280.60000000000002</v>
      </c>
      <c r="K18" s="75" t="s">
        <v>29</v>
      </c>
    </row>
    <row r="19" spans="1:11" ht="24.75" customHeight="1" x14ac:dyDescent="0.2">
      <c r="A19" s="131">
        <f t="shared" si="0"/>
        <v>6</v>
      </c>
      <c r="B19" s="138" t="s">
        <v>70</v>
      </c>
      <c r="C19" s="138" t="s">
        <v>71</v>
      </c>
      <c r="D19" s="78" t="s">
        <v>72</v>
      </c>
      <c r="E19" s="126"/>
      <c r="F19" s="127">
        <v>92</v>
      </c>
      <c r="G19" s="127">
        <v>94</v>
      </c>
      <c r="H19" s="135">
        <f>SUM(F19:G19)</f>
        <v>186</v>
      </c>
      <c r="I19" s="128">
        <v>93.7</v>
      </c>
      <c r="J19" s="130">
        <f>SUM(H19:I19)</f>
        <v>279.7</v>
      </c>
      <c r="K19" s="75" t="s">
        <v>29</v>
      </c>
    </row>
    <row r="20" spans="1:11" ht="24.75" customHeight="1" x14ac:dyDescent="0.2">
      <c r="A20" s="131">
        <f t="shared" si="0"/>
        <v>7</v>
      </c>
      <c r="B20" s="138" t="s">
        <v>81</v>
      </c>
      <c r="C20" s="138" t="s">
        <v>82</v>
      </c>
      <c r="D20" s="78" t="s">
        <v>57</v>
      </c>
      <c r="E20" s="126"/>
      <c r="F20" s="127">
        <v>93</v>
      </c>
      <c r="G20" s="127">
        <v>89</v>
      </c>
      <c r="H20" s="135">
        <f>SUM(F20:G20)</f>
        <v>182</v>
      </c>
      <c r="I20" s="128">
        <v>92.699999999999989</v>
      </c>
      <c r="J20" s="130">
        <f>SUM(H20:I20)</f>
        <v>274.7</v>
      </c>
      <c r="K20" s="75" t="s">
        <v>29</v>
      </c>
    </row>
    <row r="21" spans="1:11" ht="24.75" customHeight="1" x14ac:dyDescent="0.2">
      <c r="A21" s="131">
        <f t="shared" si="0"/>
        <v>8</v>
      </c>
      <c r="B21" s="138" t="s">
        <v>78</v>
      </c>
      <c r="C21" s="79" t="s">
        <v>79</v>
      </c>
      <c r="D21" s="78" t="s">
        <v>60</v>
      </c>
      <c r="E21" s="126"/>
      <c r="F21" s="127">
        <v>93</v>
      </c>
      <c r="G21" s="127">
        <v>89</v>
      </c>
      <c r="H21" s="135">
        <f>SUM(F21:G21)</f>
        <v>182</v>
      </c>
      <c r="I21" s="146">
        <v>92.600000000000009</v>
      </c>
      <c r="J21" s="130">
        <f>SUM(H21:I21)</f>
        <v>274.60000000000002</v>
      </c>
      <c r="K21" s="75" t="s">
        <v>29</v>
      </c>
    </row>
    <row r="22" spans="1:11" ht="24.75" customHeight="1" x14ac:dyDescent="0.2">
      <c r="A22" s="131">
        <v>9</v>
      </c>
      <c r="B22" s="138" t="s">
        <v>86</v>
      </c>
      <c r="C22" s="79" t="s">
        <v>87</v>
      </c>
      <c r="D22" s="78" t="s">
        <v>57</v>
      </c>
      <c r="E22" s="126"/>
      <c r="F22" s="127">
        <v>92</v>
      </c>
      <c r="G22" s="127">
        <v>86</v>
      </c>
      <c r="H22" s="135">
        <f t="shared" ref="H14:H27" si="1">SUM(F22:G22)</f>
        <v>178</v>
      </c>
      <c r="I22" s="128" t="s">
        <v>33</v>
      </c>
      <c r="J22" s="130">
        <f t="shared" ref="J14:J27" si="2">SUM(H22:I22)</f>
        <v>178</v>
      </c>
      <c r="K22" s="75" t="s">
        <v>29</v>
      </c>
    </row>
    <row r="23" spans="1:11" ht="24.75" customHeight="1" x14ac:dyDescent="0.2">
      <c r="A23" s="141">
        <f t="shared" si="0"/>
        <v>10</v>
      </c>
      <c r="B23" s="138" t="s">
        <v>61</v>
      </c>
      <c r="C23" s="138" t="s">
        <v>80</v>
      </c>
      <c r="D23" s="78" t="s">
        <v>57</v>
      </c>
      <c r="E23" s="126"/>
      <c r="F23" s="127">
        <v>89</v>
      </c>
      <c r="G23" s="127">
        <v>86</v>
      </c>
      <c r="H23" s="135">
        <f t="shared" si="1"/>
        <v>175</v>
      </c>
      <c r="I23" s="128" t="s">
        <v>33</v>
      </c>
      <c r="J23" s="130">
        <f t="shared" si="2"/>
        <v>175</v>
      </c>
      <c r="K23" s="75" t="s">
        <v>29</v>
      </c>
    </row>
    <row r="24" spans="1:11" customFormat="1" ht="23.25" customHeight="1" x14ac:dyDescent="0.2">
      <c r="A24" s="131">
        <v>11</v>
      </c>
      <c r="B24" s="76" t="s">
        <v>73</v>
      </c>
      <c r="C24" s="77" t="s">
        <v>74</v>
      </c>
      <c r="D24" s="78" t="s">
        <v>75</v>
      </c>
      <c r="E24" s="126"/>
      <c r="F24" s="127">
        <v>90</v>
      </c>
      <c r="G24" s="127">
        <v>85</v>
      </c>
      <c r="H24" s="135">
        <f t="shared" si="1"/>
        <v>175</v>
      </c>
      <c r="I24" s="128" t="s">
        <v>33</v>
      </c>
      <c r="J24" s="130">
        <f t="shared" si="2"/>
        <v>175</v>
      </c>
      <c r="K24" s="75" t="s">
        <v>29</v>
      </c>
    </row>
    <row r="25" spans="1:11" customFormat="1" ht="23.25" customHeight="1" x14ac:dyDescent="0.2">
      <c r="A25" s="141">
        <v>12</v>
      </c>
      <c r="B25" s="76" t="s">
        <v>76</v>
      </c>
      <c r="C25" s="80" t="s">
        <v>77</v>
      </c>
      <c r="D25" s="78" t="s">
        <v>60</v>
      </c>
      <c r="E25" s="126"/>
      <c r="F25" s="127">
        <v>81</v>
      </c>
      <c r="G25" s="127">
        <v>82</v>
      </c>
      <c r="H25" s="135">
        <f t="shared" si="1"/>
        <v>163</v>
      </c>
      <c r="I25" s="128" t="s">
        <v>33</v>
      </c>
      <c r="J25" s="130">
        <f t="shared" si="2"/>
        <v>163</v>
      </c>
      <c r="K25" s="75" t="s">
        <v>29</v>
      </c>
    </row>
    <row r="26" spans="1:11" customFormat="1" ht="23.25" customHeight="1" x14ac:dyDescent="0.2">
      <c r="A26" s="131">
        <v>13</v>
      </c>
      <c r="B26" s="76" t="s">
        <v>88</v>
      </c>
      <c r="C26" s="77" t="s">
        <v>89</v>
      </c>
      <c r="D26" s="78" t="s">
        <v>39</v>
      </c>
      <c r="E26" s="154"/>
      <c r="F26" s="153"/>
      <c r="G26" s="155"/>
      <c r="H26" s="135">
        <f t="shared" si="1"/>
        <v>0</v>
      </c>
      <c r="I26" s="155"/>
      <c r="J26" s="130">
        <f t="shared" si="2"/>
        <v>0</v>
      </c>
      <c r="K26" s="75" t="s">
        <v>29</v>
      </c>
    </row>
    <row r="27" spans="1:11" customFormat="1" ht="23.25" customHeight="1" x14ac:dyDescent="0.2">
      <c r="A27" s="142">
        <v>14</v>
      </c>
      <c r="B27" s="139" t="s">
        <v>90</v>
      </c>
      <c r="C27" s="139" t="s">
        <v>91</v>
      </c>
      <c r="D27" s="105" t="s">
        <v>72</v>
      </c>
      <c r="E27" s="156"/>
      <c r="F27" s="157"/>
      <c r="G27" s="158"/>
      <c r="H27" s="136">
        <f t="shared" si="1"/>
        <v>0</v>
      </c>
      <c r="I27" s="158"/>
      <c r="J27" s="134">
        <f t="shared" si="2"/>
        <v>0</v>
      </c>
      <c r="K27" s="75" t="s">
        <v>29</v>
      </c>
    </row>
    <row r="28" spans="1:11" customFormat="1" ht="23.25" customHeight="1" x14ac:dyDescent="0.2">
      <c r="A28" s="15"/>
      <c r="B28" s="15"/>
      <c r="C28" s="64"/>
      <c r="D28" s="64"/>
      <c r="E28" s="64"/>
      <c r="F28" s="66"/>
    </row>
    <row r="29" spans="1:11" customFormat="1" ht="23.25" customHeight="1" x14ac:dyDescent="0.2">
      <c r="A29" s="15"/>
      <c r="B29" s="15"/>
      <c r="C29" s="64"/>
      <c r="D29" s="64"/>
      <c r="E29" s="64"/>
      <c r="F29" s="66"/>
    </row>
    <row r="30" spans="1:11" customFormat="1" ht="23.25" customHeight="1" x14ac:dyDescent="0.2">
      <c r="A30" s="15"/>
      <c r="B30" s="15"/>
      <c r="C30" s="64"/>
      <c r="D30" s="64"/>
      <c r="E30" s="64"/>
      <c r="F30" s="66"/>
    </row>
    <row r="31" spans="1:11" customFormat="1" ht="23.25" customHeight="1" x14ac:dyDescent="0.2">
      <c r="A31" s="15"/>
      <c r="B31" s="15"/>
      <c r="C31" s="64"/>
      <c r="D31" s="64"/>
      <c r="E31" s="64"/>
      <c r="F31" s="66"/>
    </row>
    <row r="32" spans="1:11" customFormat="1" ht="23.25" customHeight="1" x14ac:dyDescent="0.2">
      <c r="A32" s="15"/>
      <c r="B32" s="15"/>
      <c r="C32" s="64"/>
      <c r="D32" s="64"/>
      <c r="E32" s="64"/>
      <c r="F32" s="66"/>
    </row>
    <row r="33" spans="1:6" customFormat="1" ht="23.25" customHeight="1" x14ac:dyDescent="0.2">
      <c r="A33" s="15"/>
      <c r="B33" s="15"/>
      <c r="C33" s="64"/>
      <c r="D33" s="64"/>
      <c r="E33" s="64"/>
      <c r="F33" s="66"/>
    </row>
    <row r="34" spans="1:6" customFormat="1" ht="23.25" customHeight="1" x14ac:dyDescent="0.2">
      <c r="A34" s="15"/>
      <c r="B34" s="15"/>
      <c r="C34" s="64"/>
      <c r="D34" s="64"/>
      <c r="E34" s="64"/>
      <c r="F34" s="66"/>
    </row>
    <row r="35" spans="1:6" customFormat="1" ht="23.25" customHeight="1" x14ac:dyDescent="0.2">
      <c r="A35" s="15"/>
      <c r="B35" s="15"/>
      <c r="C35" s="64"/>
      <c r="D35" s="64"/>
      <c r="E35" s="64"/>
      <c r="F35" s="66"/>
    </row>
    <row r="36" spans="1:6" customFormat="1" ht="23.25" customHeight="1" x14ac:dyDescent="0.2">
      <c r="A36" s="15"/>
      <c r="B36" s="15"/>
      <c r="C36" s="64"/>
      <c r="D36" s="64"/>
      <c r="E36" s="64"/>
      <c r="F36" s="66"/>
    </row>
    <row r="37" spans="1:6" customFormat="1" ht="23.25" customHeight="1" x14ac:dyDescent="0.2">
      <c r="A37" s="15"/>
      <c r="B37" s="15"/>
    </row>
    <row r="38" spans="1:6" customFormat="1" ht="23.25" customHeight="1" x14ac:dyDescent="0.2">
      <c r="A38" s="15"/>
      <c r="B38" s="15"/>
    </row>
    <row r="39" spans="1:6" customFormat="1" ht="23.25" customHeight="1" x14ac:dyDescent="0.2">
      <c r="A39" s="15"/>
      <c r="B39" s="15"/>
    </row>
    <row r="40" spans="1:6" customFormat="1" ht="23.25" customHeight="1" x14ac:dyDescent="0.2">
      <c r="A40" s="15"/>
      <c r="B40" s="15"/>
    </row>
    <row r="41" spans="1:6" customFormat="1" ht="23.25" customHeight="1" x14ac:dyDescent="0.2">
      <c r="A41" s="15"/>
      <c r="B41" s="15"/>
    </row>
    <row r="42" spans="1:6" customFormat="1" ht="23.25" customHeight="1" x14ac:dyDescent="0.2">
      <c r="A42" s="15"/>
      <c r="B42" s="15"/>
    </row>
  </sheetData>
  <sortState xmlns:xlrd2="http://schemas.microsoft.com/office/spreadsheetml/2017/richdata2" ref="B14:J21">
    <sortCondition descending="1" ref="J14:J21"/>
  </sortState>
  <mergeCells count="7">
    <mergeCell ref="D1:J1"/>
    <mergeCell ref="D2:J2"/>
    <mergeCell ref="D3:J3"/>
    <mergeCell ref="A7:J7"/>
    <mergeCell ref="A5:J5"/>
    <mergeCell ref="A6:J6"/>
    <mergeCell ref="A1:B3"/>
  </mergeCells>
  <phoneticPr fontId="0" type="noConversion"/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8">
    <pageSetUpPr fitToPage="1"/>
  </sheetPr>
  <dimension ref="A1:AD144"/>
  <sheetViews>
    <sheetView workbookViewId="0">
      <selection activeCell="H7" sqref="H7:H14"/>
    </sheetView>
  </sheetViews>
  <sheetFormatPr baseColWidth="10" defaultColWidth="6.85546875" defaultRowHeight="23.25" customHeight="1" x14ac:dyDescent="0.2"/>
  <cols>
    <col min="1" max="1" width="7.42578125" style="19" customWidth="1"/>
    <col min="2" max="2" width="14.5703125" style="19" customWidth="1"/>
    <col min="3" max="3" width="13.7109375" style="19" customWidth="1"/>
    <col min="4" max="4" width="12.28515625" style="19" customWidth="1"/>
    <col min="5" max="5" width="6.28515625" style="19" hidden="1" customWidth="1"/>
    <col min="6" max="6" width="3.28515625" style="19" hidden="1" customWidth="1"/>
    <col min="7" max="7" width="8.42578125" style="19" bestFit="1" customWidth="1"/>
    <col min="8" max="8" width="10.42578125" style="19" customWidth="1"/>
    <col min="9" max="9" width="8.42578125" style="19" bestFit="1" customWidth="1"/>
    <col min="10" max="10" width="7.42578125" style="19" bestFit="1" customWidth="1"/>
    <col min="11" max="20" width="6.7109375" style="19" customWidth="1"/>
    <col min="21" max="16384" width="6.85546875" style="19"/>
  </cols>
  <sheetData>
    <row r="1" spans="1:30" ht="26.25" x14ac:dyDescent="0.2">
      <c r="A1" s="55" t="s">
        <v>14</v>
      </c>
      <c r="T1" s="56" t="s">
        <v>25</v>
      </c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25.5" x14ac:dyDescent="0.2">
      <c r="A2" s="4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43" t="s">
        <v>17</v>
      </c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25.5" x14ac:dyDescent="0.2">
      <c r="A3" s="3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30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ht="41.25" customHeight="1" x14ac:dyDescent="0.6">
      <c r="A4" s="220" t="s">
        <v>66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3.25" customHeight="1" x14ac:dyDescent="0.2"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45" customHeight="1" x14ac:dyDescent="0.2">
      <c r="A6" s="22" t="s">
        <v>2</v>
      </c>
      <c r="B6" s="88" t="s">
        <v>34</v>
      </c>
      <c r="C6" s="88" t="s">
        <v>35</v>
      </c>
      <c r="D6" s="88" t="s">
        <v>36</v>
      </c>
      <c r="E6" s="88"/>
      <c r="F6" s="88"/>
      <c r="G6" s="23" t="s">
        <v>3</v>
      </c>
      <c r="H6" s="24" t="s">
        <v>0</v>
      </c>
      <c r="I6" s="23" t="s">
        <v>1</v>
      </c>
      <c r="J6" s="25" t="s">
        <v>4</v>
      </c>
      <c r="K6" s="26">
        <v>1</v>
      </c>
      <c r="L6" s="26">
        <v>2</v>
      </c>
      <c r="M6" s="26">
        <v>3</v>
      </c>
      <c r="N6" s="26">
        <v>4</v>
      </c>
      <c r="O6" s="26">
        <v>5</v>
      </c>
      <c r="P6" s="26">
        <v>6</v>
      </c>
      <c r="Q6" s="26">
        <v>7</v>
      </c>
      <c r="R6" s="26">
        <v>8</v>
      </c>
      <c r="S6" s="26">
        <v>9</v>
      </c>
      <c r="T6" s="90">
        <v>10</v>
      </c>
      <c r="U6" s="53"/>
      <c r="V6" s="11"/>
      <c r="W6" s="21"/>
      <c r="X6" s="21"/>
      <c r="Y6" s="21"/>
      <c r="Z6" s="21"/>
      <c r="AA6" s="21"/>
      <c r="AB6" s="21"/>
      <c r="AC6" s="21"/>
      <c r="AD6" s="21"/>
    </row>
    <row r="7" spans="1:30" ht="30" customHeight="1" x14ac:dyDescent="0.25">
      <c r="A7" s="91">
        <v>1</v>
      </c>
      <c r="B7" s="140" t="s">
        <v>48</v>
      </c>
      <c r="C7" s="140" t="s">
        <v>58</v>
      </c>
      <c r="D7" s="112" t="s">
        <v>59</v>
      </c>
      <c r="E7" s="69"/>
      <c r="F7" s="74"/>
      <c r="G7" s="144">
        <v>194</v>
      </c>
      <c r="H7" s="62">
        <f t="shared" ref="H7:H14" si="0">SUM(K7:T7)</f>
        <v>102</v>
      </c>
      <c r="I7" s="28">
        <f t="shared" ref="I7:I14" si="1">SUM(G7:H7)</f>
        <v>296</v>
      </c>
      <c r="J7" s="72"/>
      <c r="K7" s="27">
        <v>10.199999999999999</v>
      </c>
      <c r="L7" s="27">
        <v>10.5</v>
      </c>
      <c r="M7" s="27">
        <v>10</v>
      </c>
      <c r="N7" s="27">
        <v>10.5</v>
      </c>
      <c r="O7" s="27">
        <v>10.5</v>
      </c>
      <c r="P7" s="27">
        <v>10.1</v>
      </c>
      <c r="Q7" s="27">
        <v>10.6</v>
      </c>
      <c r="R7" s="27">
        <v>10</v>
      </c>
      <c r="S7" s="27">
        <v>10.1</v>
      </c>
      <c r="T7" s="92">
        <v>9.5</v>
      </c>
      <c r="U7" s="21"/>
      <c r="V7" s="67"/>
      <c r="W7" s="60"/>
      <c r="X7" s="21"/>
      <c r="Y7" s="21"/>
      <c r="Z7" s="21"/>
      <c r="AA7" s="21"/>
      <c r="AB7" s="21"/>
      <c r="AC7" s="21"/>
      <c r="AD7" s="21"/>
    </row>
    <row r="8" spans="1:30" ht="30" customHeight="1" x14ac:dyDescent="0.25">
      <c r="A8" s="93">
        <v>2</v>
      </c>
      <c r="B8" s="86" t="s">
        <v>53</v>
      </c>
      <c r="C8" s="79" t="s">
        <v>54</v>
      </c>
      <c r="D8" s="78" t="s">
        <v>47</v>
      </c>
      <c r="E8" s="69"/>
      <c r="F8" s="74"/>
      <c r="G8" s="144">
        <v>192</v>
      </c>
      <c r="H8" s="62">
        <f t="shared" si="0"/>
        <v>102.89999999999999</v>
      </c>
      <c r="I8" s="28">
        <f t="shared" si="1"/>
        <v>294.89999999999998</v>
      </c>
      <c r="J8" s="72">
        <f t="shared" ref="J8:J14" si="2">I7-I8</f>
        <v>1.1000000000000227</v>
      </c>
      <c r="K8" s="27">
        <v>10.4</v>
      </c>
      <c r="L8" s="27">
        <v>10.3</v>
      </c>
      <c r="M8" s="27">
        <v>10.8</v>
      </c>
      <c r="N8" s="27">
        <v>10</v>
      </c>
      <c r="O8" s="27">
        <v>10.7</v>
      </c>
      <c r="P8" s="27">
        <v>9.5</v>
      </c>
      <c r="Q8" s="27">
        <v>10.5</v>
      </c>
      <c r="R8" s="27">
        <v>9.5</v>
      </c>
      <c r="S8" s="27">
        <v>10.6</v>
      </c>
      <c r="T8" s="92">
        <v>10.6</v>
      </c>
      <c r="U8" s="21"/>
      <c r="V8" s="67"/>
      <c r="W8" s="60"/>
      <c r="X8" s="21"/>
      <c r="Y8" s="21"/>
      <c r="Z8" s="21"/>
      <c r="AA8" s="21"/>
      <c r="AB8" s="21"/>
      <c r="AC8" s="21"/>
      <c r="AD8" s="21"/>
    </row>
    <row r="9" spans="1:30" ht="30" customHeight="1" x14ac:dyDescent="0.25">
      <c r="A9" s="93">
        <v>3</v>
      </c>
      <c r="B9" s="76" t="s">
        <v>53</v>
      </c>
      <c r="C9" s="77" t="s">
        <v>55</v>
      </c>
      <c r="D9" s="78" t="s">
        <v>47</v>
      </c>
      <c r="E9" s="69"/>
      <c r="F9" s="74"/>
      <c r="G9" s="144">
        <v>191</v>
      </c>
      <c r="H9" s="62">
        <f t="shared" si="0"/>
        <v>100.6</v>
      </c>
      <c r="I9" s="28">
        <f t="shared" si="1"/>
        <v>291.60000000000002</v>
      </c>
      <c r="J9" s="72">
        <f t="shared" si="2"/>
        <v>3.2999999999999545</v>
      </c>
      <c r="K9" s="27">
        <v>9.9</v>
      </c>
      <c r="L9" s="27">
        <v>10.4</v>
      </c>
      <c r="M9" s="27">
        <v>9.6</v>
      </c>
      <c r="N9" s="27">
        <v>10.3</v>
      </c>
      <c r="O9" s="27">
        <v>10.4</v>
      </c>
      <c r="P9" s="27">
        <v>9.6999999999999993</v>
      </c>
      <c r="Q9" s="27">
        <v>9.4</v>
      </c>
      <c r="R9" s="27">
        <v>10.3</v>
      </c>
      <c r="S9" s="27">
        <v>10.6</v>
      </c>
      <c r="T9" s="92">
        <v>10</v>
      </c>
      <c r="U9" s="21" t="s">
        <v>33</v>
      </c>
      <c r="V9" s="67"/>
      <c r="W9" s="60"/>
      <c r="X9" s="21"/>
      <c r="Y9" s="21"/>
      <c r="Z9" s="21"/>
      <c r="AA9" s="21"/>
      <c r="AB9" s="21"/>
      <c r="AC9" s="21"/>
      <c r="AD9" s="21"/>
    </row>
    <row r="10" spans="1:30" ht="30" customHeight="1" x14ac:dyDescent="0.25">
      <c r="A10" s="94">
        <v>4</v>
      </c>
      <c r="B10" s="138" t="s">
        <v>84</v>
      </c>
      <c r="C10" s="138" t="s">
        <v>85</v>
      </c>
      <c r="D10" s="78" t="s">
        <v>57</v>
      </c>
      <c r="E10" s="69"/>
      <c r="F10" s="74"/>
      <c r="G10" s="144">
        <v>187</v>
      </c>
      <c r="H10" s="62">
        <f t="shared" si="0"/>
        <v>97.6</v>
      </c>
      <c r="I10" s="28">
        <f t="shared" si="1"/>
        <v>284.60000000000002</v>
      </c>
      <c r="J10" s="72">
        <f t="shared" si="2"/>
        <v>7</v>
      </c>
      <c r="K10" s="27">
        <v>10.5</v>
      </c>
      <c r="L10" s="27">
        <v>9.6999999999999993</v>
      </c>
      <c r="M10" s="27">
        <v>10.7</v>
      </c>
      <c r="N10" s="27">
        <v>8.4</v>
      </c>
      <c r="O10" s="27">
        <v>10.8</v>
      </c>
      <c r="P10" s="27">
        <v>9.9</v>
      </c>
      <c r="Q10" s="27">
        <v>9.1</v>
      </c>
      <c r="R10" s="27">
        <v>9.1</v>
      </c>
      <c r="S10" s="27">
        <v>10.5</v>
      </c>
      <c r="T10" s="92">
        <v>8.9</v>
      </c>
      <c r="U10" s="21"/>
      <c r="V10" s="67"/>
      <c r="W10" s="60"/>
      <c r="X10" s="21"/>
      <c r="Y10" s="21"/>
      <c r="Z10" s="21"/>
      <c r="AA10" s="21"/>
      <c r="AB10" s="21"/>
      <c r="AC10" s="21"/>
      <c r="AD10" s="21"/>
    </row>
    <row r="11" spans="1:30" ht="30" customHeight="1" x14ac:dyDescent="0.25">
      <c r="A11" s="95">
        <v>5</v>
      </c>
      <c r="B11" s="76" t="s">
        <v>70</v>
      </c>
      <c r="C11" s="80" t="s">
        <v>71</v>
      </c>
      <c r="D11" s="78" t="s">
        <v>72</v>
      </c>
      <c r="E11" s="69"/>
      <c r="F11" s="74"/>
      <c r="G11" s="144">
        <v>186</v>
      </c>
      <c r="H11" s="62">
        <f t="shared" si="0"/>
        <v>93.7</v>
      </c>
      <c r="I11" s="28">
        <f t="shared" si="1"/>
        <v>279.7</v>
      </c>
      <c r="J11" s="72">
        <f t="shared" si="2"/>
        <v>4.9000000000000341</v>
      </c>
      <c r="K11" s="27">
        <v>9.9</v>
      </c>
      <c r="L11" s="27">
        <v>9.9</v>
      </c>
      <c r="M11" s="27">
        <v>10.199999999999999</v>
      </c>
      <c r="N11" s="27">
        <v>8.4</v>
      </c>
      <c r="O11" s="27">
        <v>9</v>
      </c>
      <c r="P11" s="27">
        <v>8.6</v>
      </c>
      <c r="Q11" s="27">
        <v>9.1999999999999993</v>
      </c>
      <c r="R11" s="27">
        <v>8.5</v>
      </c>
      <c r="S11" s="27">
        <v>10.199999999999999</v>
      </c>
      <c r="T11" s="92">
        <v>9.8000000000000007</v>
      </c>
      <c r="U11" s="21" t="s">
        <v>33</v>
      </c>
      <c r="V11" s="67"/>
      <c r="W11" s="60"/>
      <c r="X11" s="21"/>
      <c r="Y11" s="21"/>
      <c r="Z11" s="21"/>
      <c r="AA11" s="21"/>
      <c r="AB11" s="21"/>
      <c r="AC11" s="21"/>
      <c r="AD11" s="21"/>
    </row>
    <row r="12" spans="1:30" ht="30" customHeight="1" x14ac:dyDescent="0.25">
      <c r="A12" s="95">
        <v>6</v>
      </c>
      <c r="B12" s="76" t="s">
        <v>70</v>
      </c>
      <c r="C12" s="77" t="s">
        <v>83</v>
      </c>
      <c r="D12" s="78" t="s">
        <v>72</v>
      </c>
      <c r="E12" s="69"/>
      <c r="F12" s="74"/>
      <c r="G12" s="144">
        <v>182</v>
      </c>
      <c r="H12" s="62">
        <f t="shared" si="0"/>
        <v>98.600000000000009</v>
      </c>
      <c r="I12" s="28">
        <f t="shared" si="1"/>
        <v>280.60000000000002</v>
      </c>
      <c r="J12" s="72">
        <f t="shared" si="2"/>
        <v>-0.90000000000003411</v>
      </c>
      <c r="K12" s="27">
        <v>10.6</v>
      </c>
      <c r="L12" s="27">
        <v>9.6</v>
      </c>
      <c r="M12" s="27">
        <v>10</v>
      </c>
      <c r="N12" s="27">
        <v>10.7</v>
      </c>
      <c r="O12" s="27">
        <v>10.3</v>
      </c>
      <c r="P12" s="27">
        <v>9.3000000000000007</v>
      </c>
      <c r="Q12" s="27">
        <v>8.3000000000000007</v>
      </c>
      <c r="R12" s="27">
        <v>10.4</v>
      </c>
      <c r="S12" s="27">
        <v>8.6999999999999993</v>
      </c>
      <c r="T12" s="92">
        <v>10.7</v>
      </c>
      <c r="U12" s="21"/>
      <c r="V12" s="67"/>
      <c r="W12" s="60"/>
      <c r="X12" s="21"/>
      <c r="Y12" s="21"/>
      <c r="Z12" s="21"/>
      <c r="AA12" s="21"/>
      <c r="AB12" s="21"/>
      <c r="AC12" s="21"/>
      <c r="AD12" s="21"/>
    </row>
    <row r="13" spans="1:30" s="34" customFormat="1" ht="30" customHeight="1" x14ac:dyDescent="0.25">
      <c r="A13" s="95">
        <v>7</v>
      </c>
      <c r="B13" s="138" t="s">
        <v>78</v>
      </c>
      <c r="C13" s="138" t="s">
        <v>79</v>
      </c>
      <c r="D13" s="78" t="s">
        <v>60</v>
      </c>
      <c r="E13" s="69"/>
      <c r="F13" s="74"/>
      <c r="G13" s="144">
        <v>182</v>
      </c>
      <c r="H13" s="70">
        <f t="shared" si="0"/>
        <v>92.600000000000009</v>
      </c>
      <c r="I13" s="35">
        <f t="shared" si="1"/>
        <v>274.60000000000002</v>
      </c>
      <c r="J13" s="72">
        <f t="shared" si="2"/>
        <v>6</v>
      </c>
      <c r="K13" s="71">
        <v>9.3000000000000007</v>
      </c>
      <c r="L13" s="71">
        <v>10.3</v>
      </c>
      <c r="M13" s="71">
        <v>9.8000000000000007</v>
      </c>
      <c r="N13" s="71">
        <v>9.1999999999999993</v>
      </c>
      <c r="O13" s="71">
        <v>8.6</v>
      </c>
      <c r="P13" s="71">
        <v>8.8000000000000007</v>
      </c>
      <c r="Q13" s="71">
        <v>9</v>
      </c>
      <c r="R13" s="71">
        <v>9.1999999999999993</v>
      </c>
      <c r="S13" s="71">
        <v>10</v>
      </c>
      <c r="T13" s="110">
        <v>8.4</v>
      </c>
      <c r="U13" s="21"/>
      <c r="V13" s="14"/>
      <c r="W13" s="61"/>
      <c r="X13" s="33"/>
      <c r="Y13" s="33"/>
      <c r="Z13" s="33"/>
      <c r="AA13" s="33"/>
      <c r="AB13" s="33"/>
      <c r="AC13" s="33"/>
      <c r="AD13" s="33"/>
    </row>
    <row r="14" spans="1:30" ht="30" customHeight="1" x14ac:dyDescent="0.2">
      <c r="A14" s="96">
        <v>8</v>
      </c>
      <c r="B14" s="139" t="s">
        <v>81</v>
      </c>
      <c r="C14" s="139" t="s">
        <v>82</v>
      </c>
      <c r="D14" s="105" t="s">
        <v>57</v>
      </c>
      <c r="E14" s="98"/>
      <c r="F14" s="109"/>
      <c r="G14" s="145">
        <v>182</v>
      </c>
      <c r="H14" s="106">
        <f t="shared" si="0"/>
        <v>92.699999999999989</v>
      </c>
      <c r="I14" s="101">
        <f t="shared" si="1"/>
        <v>274.7</v>
      </c>
      <c r="J14" s="119">
        <f t="shared" si="2"/>
        <v>-9.9999999999965894E-2</v>
      </c>
      <c r="K14" s="107">
        <v>9.5</v>
      </c>
      <c r="L14" s="107">
        <v>9.3000000000000007</v>
      </c>
      <c r="M14" s="107">
        <v>10.3</v>
      </c>
      <c r="N14" s="107">
        <v>10.1</v>
      </c>
      <c r="O14" s="107">
        <v>9.4</v>
      </c>
      <c r="P14" s="107">
        <v>8.9</v>
      </c>
      <c r="Q14" s="107">
        <v>8.8000000000000007</v>
      </c>
      <c r="R14" s="107">
        <v>10.1</v>
      </c>
      <c r="S14" s="107">
        <v>7.6</v>
      </c>
      <c r="T14" s="108">
        <v>8.6999999999999993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3.25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 t="s">
        <v>33</v>
      </c>
      <c r="L15" s="21"/>
      <c r="M15" s="21"/>
      <c r="N15" s="21"/>
      <c r="O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3.2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ht="23.2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23.25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ht="23.2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ht="23.2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ht="23.2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23.2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23.2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23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23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23.2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23.2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23.2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23.2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23.2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23.2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23.2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23.2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23.2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23.2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23.2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23.2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23.2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23.2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23.2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23.2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23.2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ht="23.2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ht="23.2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ht="23.2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 t="s">
        <v>64</v>
      </c>
      <c r="K45" s="21"/>
      <c r="L45" s="21"/>
      <c r="M45" s="21"/>
      <c r="N45" s="21"/>
      <c r="O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ht="23.2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ht="23.2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ht="23.2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ht="23.2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ht="23.2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ht="23.2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ht="23.2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ht="23.2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ht="23.25" customHeight="1" x14ac:dyDescent="0.2"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ht="23.25" customHeight="1" x14ac:dyDescent="0.2"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ht="23.25" customHeight="1" x14ac:dyDescent="0.2"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ht="23.25" customHeight="1" x14ac:dyDescent="0.2"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ht="23.25" customHeight="1" x14ac:dyDescent="0.2"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ht="23.25" customHeight="1" x14ac:dyDescent="0.2"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ht="23.25" customHeight="1" x14ac:dyDescent="0.2"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ht="23.25" customHeight="1" x14ac:dyDescent="0.2"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ht="23.25" customHeight="1" x14ac:dyDescent="0.2"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ht="23.25" customHeight="1" x14ac:dyDescent="0.2"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ht="23.25" customHeight="1" x14ac:dyDescent="0.2"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1:30" ht="23.25" customHeight="1" x14ac:dyDescent="0.2"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1:30" ht="23.25" customHeight="1" x14ac:dyDescent="0.2"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1:30" ht="23.25" customHeight="1" x14ac:dyDescent="0.2"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1:30" ht="23.25" customHeight="1" x14ac:dyDescent="0.2"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1:30" ht="23.25" customHeight="1" x14ac:dyDescent="0.2"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1:30" ht="23.25" customHeight="1" x14ac:dyDescent="0.2"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1:30" ht="23.25" customHeight="1" x14ac:dyDescent="0.2"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1:30" ht="23.25" customHeight="1" x14ac:dyDescent="0.2"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1:30" ht="23.25" customHeight="1" x14ac:dyDescent="0.2"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1:30" ht="23.25" customHeight="1" x14ac:dyDescent="0.2"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1:30" ht="23.25" customHeight="1" x14ac:dyDescent="0.2"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1:30" ht="23.25" customHeight="1" x14ac:dyDescent="0.2"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1:30" ht="23.25" customHeight="1" x14ac:dyDescent="0.2"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1:30" ht="23.25" customHeight="1" x14ac:dyDescent="0.2"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1:30" ht="23.25" customHeight="1" x14ac:dyDescent="0.2"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1:30" ht="23.25" customHeight="1" x14ac:dyDescent="0.2"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1:30" ht="23.25" customHeight="1" x14ac:dyDescent="0.2"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1:30" ht="23.25" customHeight="1" x14ac:dyDescent="0.2"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1:30" ht="23.25" customHeight="1" x14ac:dyDescent="0.2"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1:30" ht="23.25" customHeight="1" x14ac:dyDescent="0.2"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1:30" ht="23.25" customHeight="1" x14ac:dyDescent="0.2"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1:30" ht="23.25" customHeight="1" x14ac:dyDescent="0.2"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1:30" ht="23.25" customHeight="1" x14ac:dyDescent="0.2"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1:30" ht="23.25" customHeight="1" x14ac:dyDescent="0.2"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1:30" ht="23.25" customHeight="1" x14ac:dyDescent="0.2"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1:30" ht="23.25" customHeight="1" x14ac:dyDescent="0.2"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1:30" ht="23.25" customHeight="1" x14ac:dyDescent="0.2"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1:30" ht="23.25" customHeight="1" x14ac:dyDescent="0.2"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1:30" ht="23.25" customHeight="1" x14ac:dyDescent="0.2"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1:30" ht="23.25" customHeight="1" x14ac:dyDescent="0.2"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1:30" ht="23.25" customHeight="1" x14ac:dyDescent="0.2"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1:30" ht="23.25" customHeight="1" x14ac:dyDescent="0.2"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1:30" ht="23.25" customHeight="1" x14ac:dyDescent="0.2"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1:30" ht="23.25" customHeight="1" x14ac:dyDescent="0.2"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1:30" ht="23.25" customHeight="1" x14ac:dyDescent="0.2"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1:30" ht="23.25" customHeight="1" x14ac:dyDescent="0.2"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1:30" ht="23.25" customHeight="1" x14ac:dyDescent="0.2"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1:30" ht="23.25" customHeight="1" x14ac:dyDescent="0.2"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1:30" ht="23.25" customHeight="1" x14ac:dyDescent="0.2"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1:30" ht="23.25" customHeight="1" x14ac:dyDescent="0.2"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1:30" ht="23.25" customHeight="1" x14ac:dyDescent="0.2"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1:30" ht="23.25" customHeight="1" x14ac:dyDescent="0.2"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1:30" ht="23.25" customHeight="1" x14ac:dyDescent="0.2"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1:30" ht="23.25" customHeight="1" x14ac:dyDescent="0.2"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1:30" ht="23.25" customHeight="1" x14ac:dyDescent="0.2"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1:30" ht="23.25" customHeight="1" x14ac:dyDescent="0.2"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1:30" ht="23.25" customHeight="1" x14ac:dyDescent="0.2"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1:30" ht="23.25" customHeight="1" x14ac:dyDescent="0.2"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1:30" ht="23.25" customHeight="1" x14ac:dyDescent="0.2"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1:30" ht="23.25" customHeight="1" x14ac:dyDescent="0.2"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1:30" ht="23.25" customHeight="1" x14ac:dyDescent="0.2"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1:30" ht="23.25" customHeight="1" x14ac:dyDescent="0.2"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1:30" ht="23.25" customHeight="1" x14ac:dyDescent="0.2"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1:30" ht="23.25" customHeight="1" x14ac:dyDescent="0.2"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1:30" ht="23.25" customHeight="1" x14ac:dyDescent="0.2"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1:30" ht="23.25" customHeight="1" x14ac:dyDescent="0.2"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1:30" ht="23.25" customHeight="1" x14ac:dyDescent="0.2"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1:30" ht="23.25" customHeight="1" x14ac:dyDescent="0.2"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1:30" ht="23.25" customHeight="1" x14ac:dyDescent="0.2"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1:30" ht="23.25" customHeight="1" x14ac:dyDescent="0.2"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1:30" ht="23.25" customHeight="1" x14ac:dyDescent="0.2"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1:30" ht="23.25" customHeight="1" x14ac:dyDescent="0.2"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1:30" ht="23.25" customHeight="1" x14ac:dyDescent="0.2"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1:30" ht="23.25" customHeight="1" x14ac:dyDescent="0.2"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1:30" ht="23.25" customHeight="1" x14ac:dyDescent="0.2"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1:30" ht="23.25" customHeight="1" x14ac:dyDescent="0.2"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1:30" ht="23.25" customHeight="1" x14ac:dyDescent="0.2"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1:30" ht="23.25" customHeight="1" x14ac:dyDescent="0.2"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1:30" ht="23.25" customHeight="1" x14ac:dyDescent="0.2"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1:30" ht="23.25" customHeight="1" x14ac:dyDescent="0.2"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1:30" ht="23.25" customHeight="1" x14ac:dyDescent="0.2"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1:30" ht="23.25" customHeight="1" x14ac:dyDescent="0.2"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1:30" ht="23.25" customHeight="1" x14ac:dyDescent="0.2"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1:30" ht="23.25" customHeight="1" x14ac:dyDescent="0.2"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1:30" ht="23.25" customHeight="1" x14ac:dyDescent="0.2"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1:30" ht="23.25" customHeight="1" x14ac:dyDescent="0.2"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1:30" ht="23.25" customHeight="1" x14ac:dyDescent="0.2"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1:30" ht="23.25" customHeight="1" x14ac:dyDescent="0.2"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1:30" ht="23.25" customHeight="1" x14ac:dyDescent="0.2"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1:30" ht="23.25" customHeight="1" x14ac:dyDescent="0.2"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</sheetData>
  <sortState xmlns:xlrd2="http://schemas.microsoft.com/office/spreadsheetml/2017/richdata2" ref="B7:T14">
    <sortCondition descending="1" ref="I7:I14"/>
  </sortState>
  <mergeCells count="1">
    <mergeCell ref="A4:T4"/>
  </mergeCells>
  <phoneticPr fontId="0" type="noConversion"/>
  <printOptions horizontalCentered="1"/>
  <pageMargins left="0.25" right="0.25" top="0.75" bottom="0.75" header="0.3" footer="0.3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zoomScaleNormal="100" workbookViewId="0">
      <selection activeCell="M17" sqref="M17"/>
    </sheetView>
  </sheetViews>
  <sheetFormatPr baseColWidth="10" defaultColWidth="11.42578125" defaultRowHeight="23.25" customHeight="1" x14ac:dyDescent="0.2"/>
  <cols>
    <col min="1" max="1" width="5.42578125" style="16" customWidth="1"/>
    <col min="2" max="2" width="14.7109375" style="16" customWidth="1"/>
    <col min="3" max="4" width="11.7109375" style="14" customWidth="1"/>
    <col min="5" max="5" width="1.28515625" style="17" hidden="1" customWidth="1"/>
    <col min="6" max="7" width="10.7109375" style="17" customWidth="1"/>
    <col min="8" max="9" width="10.7109375" style="18" customWidth="1"/>
    <col min="10" max="10" width="12.7109375" style="17" customWidth="1"/>
    <col min="11" max="11" width="11.42578125" style="14" customWidth="1"/>
    <col min="12" max="16384" width="11.42578125" style="14"/>
  </cols>
  <sheetData>
    <row r="1" spans="1:11" ht="23.25" customHeight="1" x14ac:dyDescent="0.3">
      <c r="A1" s="214"/>
      <c r="B1" s="215"/>
      <c r="C1" s="37" t="s">
        <v>6</v>
      </c>
      <c r="D1" s="203" t="s">
        <v>7</v>
      </c>
      <c r="E1" s="204"/>
      <c r="F1" s="204"/>
      <c r="G1" s="204"/>
      <c r="H1" s="204"/>
      <c r="I1" s="204"/>
      <c r="J1" s="205"/>
    </row>
    <row r="2" spans="1:11" ht="23.25" customHeight="1" x14ac:dyDescent="0.3">
      <c r="A2" s="216"/>
      <c r="B2" s="217"/>
      <c r="C2" s="37" t="s">
        <v>8</v>
      </c>
      <c r="D2" s="203" t="s">
        <v>9</v>
      </c>
      <c r="E2" s="204"/>
      <c r="F2" s="204"/>
      <c r="G2" s="204"/>
      <c r="H2" s="204"/>
      <c r="I2" s="204"/>
      <c r="J2" s="205"/>
    </row>
    <row r="3" spans="1:11" ht="23.25" customHeight="1" x14ac:dyDescent="0.3">
      <c r="A3" s="218"/>
      <c r="B3" s="219"/>
      <c r="C3" s="37" t="s">
        <v>14</v>
      </c>
      <c r="D3" s="206" t="s">
        <v>13</v>
      </c>
      <c r="E3" s="207"/>
      <c r="F3" s="207"/>
      <c r="G3" s="207"/>
      <c r="H3" s="207"/>
      <c r="I3" s="207"/>
      <c r="J3" s="208"/>
    </row>
    <row r="5" spans="1:11" ht="23.25" customHeight="1" x14ac:dyDescent="0.2">
      <c r="A5" s="211" t="s">
        <v>18</v>
      </c>
      <c r="B5" s="211"/>
      <c r="C5" s="212"/>
      <c r="D5" s="212"/>
      <c r="E5" s="212"/>
      <c r="F5" s="212"/>
      <c r="G5" s="212"/>
      <c r="H5" s="212"/>
      <c r="I5" s="212"/>
      <c r="J5" s="212"/>
    </row>
    <row r="6" spans="1:11" ht="23.25" customHeight="1" x14ac:dyDescent="0.2">
      <c r="A6" s="211" t="s">
        <v>15</v>
      </c>
      <c r="B6" s="211"/>
      <c r="C6" s="213"/>
      <c r="D6" s="213"/>
      <c r="E6" s="213"/>
      <c r="F6" s="213"/>
      <c r="G6" s="213"/>
      <c r="H6" s="213"/>
      <c r="I6" s="213"/>
      <c r="J6" s="213"/>
    </row>
    <row r="7" spans="1:11" ht="23.25" customHeight="1" x14ac:dyDescent="0.2">
      <c r="A7" s="209" t="s">
        <v>65</v>
      </c>
      <c r="B7" s="209"/>
      <c r="C7" s="210"/>
      <c r="D7" s="210"/>
      <c r="E7" s="210"/>
      <c r="F7" s="210"/>
      <c r="G7" s="210"/>
      <c r="H7" s="210"/>
      <c r="I7" s="210"/>
      <c r="J7" s="210"/>
    </row>
    <row r="8" spans="1:11" ht="23.25" customHeight="1" x14ac:dyDescent="0.2">
      <c r="A8" s="57"/>
      <c r="B8" s="57"/>
      <c r="J8" s="54"/>
    </row>
    <row r="9" spans="1:11" s="2" customFormat="1" ht="28.5" customHeight="1" x14ac:dyDescent="0.2">
      <c r="A9" s="40" t="s">
        <v>19</v>
      </c>
      <c r="B9" s="40"/>
      <c r="C9" s="3"/>
      <c r="D9" s="3"/>
      <c r="E9" s="4"/>
      <c r="F9" s="4"/>
      <c r="G9" s="4"/>
      <c r="I9" s="30"/>
      <c r="J9" s="41" t="s">
        <v>20</v>
      </c>
    </row>
    <row r="10" spans="1:11" s="10" customFormat="1" ht="25.5" customHeight="1" x14ac:dyDescent="0.2">
      <c r="A10" s="5"/>
      <c r="B10" s="5"/>
      <c r="C10" s="6"/>
      <c r="D10" s="7"/>
      <c r="E10" s="8"/>
      <c r="F10" s="9"/>
      <c r="G10" s="9"/>
      <c r="H10" s="38"/>
      <c r="I10" s="38"/>
      <c r="J10" s="63"/>
    </row>
    <row r="11" spans="1:11" s="10" customFormat="1" ht="28.5" hidden="1" customHeight="1" x14ac:dyDescent="0.2">
      <c r="A11" s="5"/>
      <c r="B11" s="5"/>
      <c r="C11" s="6"/>
      <c r="D11" s="7"/>
      <c r="E11" s="8"/>
      <c r="F11" s="9"/>
      <c r="G11" s="9"/>
      <c r="H11" s="38"/>
      <c r="I11" s="38"/>
      <c r="J11" s="63"/>
    </row>
    <row r="12" spans="1:11" s="50" customFormat="1" ht="30.2" customHeight="1" x14ac:dyDescent="0.2">
      <c r="A12" s="44" t="s">
        <v>12</v>
      </c>
      <c r="B12" s="68" t="s">
        <v>32</v>
      </c>
      <c r="C12" s="45" t="s">
        <v>30</v>
      </c>
      <c r="D12" s="45" t="s">
        <v>5</v>
      </c>
      <c r="E12" s="46"/>
      <c r="F12" s="47">
        <v>1</v>
      </c>
      <c r="G12" s="47">
        <v>2</v>
      </c>
      <c r="H12" s="48" t="s">
        <v>11</v>
      </c>
      <c r="I12" s="48" t="s">
        <v>0</v>
      </c>
      <c r="J12" s="49" t="s">
        <v>10</v>
      </c>
      <c r="K12" s="1"/>
    </row>
    <row r="13" spans="1:11" s="11" customFormat="1" ht="15" customHeight="1" x14ac:dyDescent="0.2">
      <c r="A13" s="12"/>
      <c r="B13" s="12"/>
      <c r="C13" s="73"/>
      <c r="D13" s="73"/>
      <c r="E13" s="13"/>
      <c r="F13" s="13"/>
      <c r="G13" s="13"/>
      <c r="H13" s="13"/>
      <c r="I13" s="13"/>
      <c r="J13" s="42"/>
      <c r="K13" s="59"/>
    </row>
    <row r="14" spans="1:11" ht="24.75" customHeight="1" x14ac:dyDescent="0.2">
      <c r="A14" s="195">
        <v>1</v>
      </c>
      <c r="B14" s="187" t="s">
        <v>40</v>
      </c>
      <c r="C14" s="187" t="s">
        <v>41</v>
      </c>
      <c r="D14" s="187" t="s">
        <v>39</v>
      </c>
      <c r="E14" s="196"/>
      <c r="F14" s="197">
        <v>94</v>
      </c>
      <c r="G14" s="197">
        <v>95</v>
      </c>
      <c r="H14" s="198">
        <f t="shared" ref="H14:H19" si="0">SUM(F14:G14)</f>
        <v>189</v>
      </c>
      <c r="I14" s="199">
        <v>97.699999999999989</v>
      </c>
      <c r="J14" s="200">
        <f t="shared" ref="J14:J19" si="1">SUM(H14:I14)</f>
        <v>286.7</v>
      </c>
      <c r="K14" s="75" t="s">
        <v>26</v>
      </c>
    </row>
    <row r="15" spans="1:11" ht="24.75" customHeight="1" x14ac:dyDescent="0.2">
      <c r="A15" s="195">
        <f t="shared" ref="A15:A20" si="2">A14+1</f>
        <v>2</v>
      </c>
      <c r="B15" s="189" t="s">
        <v>92</v>
      </c>
      <c r="C15" s="190" t="s">
        <v>93</v>
      </c>
      <c r="D15" s="172" t="s">
        <v>94</v>
      </c>
      <c r="E15" s="196"/>
      <c r="F15" s="197">
        <v>94</v>
      </c>
      <c r="G15" s="197">
        <v>91</v>
      </c>
      <c r="H15" s="198">
        <f t="shared" si="0"/>
        <v>185</v>
      </c>
      <c r="I15" s="199">
        <v>93.7</v>
      </c>
      <c r="J15" s="200">
        <f t="shared" si="1"/>
        <v>278.7</v>
      </c>
      <c r="K15" s="75" t="s">
        <v>27</v>
      </c>
    </row>
    <row r="16" spans="1:11" ht="24.75" customHeight="1" x14ac:dyDescent="0.2">
      <c r="A16" s="195">
        <f t="shared" si="2"/>
        <v>3</v>
      </c>
      <c r="B16" s="172" t="s">
        <v>95</v>
      </c>
      <c r="C16" s="172" t="s">
        <v>96</v>
      </c>
      <c r="D16" s="172" t="s">
        <v>94</v>
      </c>
      <c r="E16" s="196"/>
      <c r="F16" s="197">
        <v>91</v>
      </c>
      <c r="G16" s="197">
        <v>91</v>
      </c>
      <c r="H16" s="198">
        <f t="shared" si="0"/>
        <v>182</v>
      </c>
      <c r="I16" s="199">
        <v>96.100000000000023</v>
      </c>
      <c r="J16" s="200">
        <f t="shared" si="1"/>
        <v>278.10000000000002</v>
      </c>
      <c r="K16" s="75" t="s">
        <v>28</v>
      </c>
    </row>
    <row r="17" spans="1:11" ht="24.75" customHeight="1" x14ac:dyDescent="0.2">
      <c r="A17" s="202">
        <f t="shared" si="2"/>
        <v>4</v>
      </c>
      <c r="B17" s="171" t="s">
        <v>62</v>
      </c>
      <c r="C17" s="171" t="s">
        <v>63</v>
      </c>
      <c r="D17" s="172" t="s">
        <v>60</v>
      </c>
      <c r="E17" s="201"/>
      <c r="F17" s="197">
        <v>90</v>
      </c>
      <c r="G17" s="197">
        <v>92</v>
      </c>
      <c r="H17" s="198">
        <f t="shared" si="0"/>
        <v>182</v>
      </c>
      <c r="I17" s="199">
        <v>94</v>
      </c>
      <c r="J17" s="200">
        <f t="shared" si="1"/>
        <v>276</v>
      </c>
      <c r="K17" s="75" t="s">
        <v>29</v>
      </c>
    </row>
    <row r="18" spans="1:11" ht="24.75" customHeight="1" x14ac:dyDescent="0.2">
      <c r="A18" s="202">
        <f t="shared" si="2"/>
        <v>5</v>
      </c>
      <c r="B18" s="190" t="s">
        <v>99</v>
      </c>
      <c r="C18" s="191" t="s">
        <v>100</v>
      </c>
      <c r="D18" s="172" t="s">
        <v>94</v>
      </c>
      <c r="E18" s="196"/>
      <c r="F18" s="197">
        <v>81</v>
      </c>
      <c r="G18" s="197">
        <v>89</v>
      </c>
      <c r="H18" s="198">
        <f t="shared" si="0"/>
        <v>170</v>
      </c>
      <c r="I18" s="199">
        <v>89.1</v>
      </c>
      <c r="J18" s="200">
        <f t="shared" si="1"/>
        <v>259.10000000000002</v>
      </c>
      <c r="K18" s="75" t="s">
        <v>29</v>
      </c>
    </row>
    <row r="19" spans="1:11" ht="24.75" customHeight="1" x14ac:dyDescent="0.2">
      <c r="A19" s="202">
        <f t="shared" si="2"/>
        <v>6</v>
      </c>
      <c r="B19" s="187" t="s">
        <v>97</v>
      </c>
      <c r="C19" s="187" t="s">
        <v>98</v>
      </c>
      <c r="D19" s="187" t="s">
        <v>94</v>
      </c>
      <c r="E19" s="196"/>
      <c r="F19" s="197">
        <v>86</v>
      </c>
      <c r="G19" s="197">
        <v>81</v>
      </c>
      <c r="H19" s="198">
        <f t="shared" si="0"/>
        <v>167</v>
      </c>
      <c r="I19" s="199">
        <v>80.8</v>
      </c>
      <c r="J19" s="200">
        <f t="shared" si="1"/>
        <v>247.8</v>
      </c>
      <c r="K19" s="75" t="s">
        <v>29</v>
      </c>
    </row>
    <row r="20" spans="1:11" customFormat="1" ht="23.25" customHeight="1" x14ac:dyDescent="0.2">
      <c r="A20" s="202">
        <f t="shared" si="2"/>
        <v>7</v>
      </c>
      <c r="B20" s="190" t="s">
        <v>52</v>
      </c>
      <c r="C20" s="191" t="s">
        <v>33</v>
      </c>
      <c r="D20" s="172" t="s">
        <v>33</v>
      </c>
      <c r="E20" s="196"/>
      <c r="F20" s="197" t="s">
        <v>33</v>
      </c>
      <c r="G20" s="197" t="s">
        <v>33</v>
      </c>
      <c r="H20" s="198">
        <f t="shared" ref="H20" si="3">SUM(F20:G20)</f>
        <v>0</v>
      </c>
      <c r="I20" s="199" t="s">
        <v>33</v>
      </c>
      <c r="J20" s="200">
        <f t="shared" ref="J20" si="4">SUM(H20:I20)</f>
        <v>0</v>
      </c>
      <c r="K20" s="75" t="s">
        <v>29</v>
      </c>
    </row>
    <row r="21" spans="1:11" customFormat="1" ht="23.25" customHeight="1" x14ac:dyDescent="0.2">
      <c r="A21" s="15"/>
      <c r="B21" s="15"/>
    </row>
    <row r="22" spans="1:11" customFormat="1" ht="23.25" customHeight="1" x14ac:dyDescent="0.2">
      <c r="A22" s="15"/>
      <c r="B22" s="15"/>
    </row>
    <row r="23" spans="1:11" customFormat="1" ht="23.25" customHeight="1" x14ac:dyDescent="0.2">
      <c r="A23" s="15"/>
      <c r="B23" s="15"/>
      <c r="C23" s="64"/>
      <c r="D23" s="64"/>
      <c r="E23" s="64"/>
      <c r="F23" s="66"/>
    </row>
    <row r="24" spans="1:11" customFormat="1" ht="23.25" customHeight="1" x14ac:dyDescent="0.2">
      <c r="A24" s="15"/>
      <c r="B24" s="15"/>
      <c r="C24" s="64"/>
      <c r="D24" s="64"/>
      <c r="E24" s="64"/>
      <c r="F24" s="66"/>
    </row>
    <row r="25" spans="1:11" customFormat="1" ht="23.25" customHeight="1" x14ac:dyDescent="0.2">
      <c r="A25" s="15"/>
      <c r="B25" s="15"/>
      <c r="C25" s="64"/>
      <c r="D25" s="64"/>
      <c r="E25" s="64"/>
      <c r="F25" s="66"/>
    </row>
    <row r="26" spans="1:11" customFormat="1" ht="23.25" customHeight="1" x14ac:dyDescent="0.2">
      <c r="A26" s="15"/>
      <c r="B26" s="15"/>
      <c r="C26" s="64"/>
      <c r="D26" s="64"/>
      <c r="E26" s="64"/>
      <c r="F26" s="66"/>
    </row>
    <row r="27" spans="1:11" customFormat="1" ht="23.25" customHeight="1" x14ac:dyDescent="0.2">
      <c r="A27" s="15"/>
      <c r="B27" s="15"/>
      <c r="C27" s="64"/>
      <c r="D27" s="64"/>
      <c r="E27" s="64"/>
      <c r="F27" s="66"/>
    </row>
    <row r="28" spans="1:11" customFormat="1" ht="23.25" customHeight="1" x14ac:dyDescent="0.2">
      <c r="A28" s="15"/>
      <c r="B28" s="15"/>
    </row>
    <row r="29" spans="1:11" customFormat="1" ht="23.25" customHeight="1" x14ac:dyDescent="0.2">
      <c r="A29" s="15"/>
      <c r="B29" s="15"/>
    </row>
    <row r="30" spans="1:11" customFormat="1" ht="23.25" customHeight="1" x14ac:dyDescent="0.2">
      <c r="A30" s="15"/>
      <c r="B30" s="15"/>
    </row>
    <row r="31" spans="1:11" customFormat="1" ht="23.25" customHeight="1" x14ac:dyDescent="0.2">
      <c r="A31" s="15"/>
      <c r="B31" s="15"/>
    </row>
    <row r="32" spans="1:11" customFormat="1" ht="23.25" customHeight="1" x14ac:dyDescent="0.2">
      <c r="A32" s="15"/>
      <c r="B32" s="15"/>
    </row>
    <row r="33" spans="1:2" customFormat="1" ht="23.25" customHeight="1" x14ac:dyDescent="0.2">
      <c r="A33" s="15"/>
      <c r="B33" s="15"/>
    </row>
    <row r="34" spans="1:2" customFormat="1" ht="23.25" customHeight="1" x14ac:dyDescent="0.2">
      <c r="A34" s="15"/>
      <c r="B34" s="15"/>
    </row>
    <row r="35" spans="1:2" customFormat="1" ht="23.25" customHeight="1" x14ac:dyDescent="0.2">
      <c r="A35" s="15"/>
      <c r="B35" s="15"/>
    </row>
    <row r="36" spans="1:2" customFormat="1" ht="23.25" customHeight="1" x14ac:dyDescent="0.2">
      <c r="A36" s="15"/>
      <c r="B36" s="15"/>
    </row>
    <row r="37" spans="1:2" customFormat="1" ht="23.25" customHeight="1" x14ac:dyDescent="0.2">
      <c r="A37" s="15"/>
      <c r="B37" s="15"/>
    </row>
  </sheetData>
  <sortState xmlns:xlrd2="http://schemas.microsoft.com/office/spreadsheetml/2017/richdata2" ref="B14:J19">
    <sortCondition descending="1" ref="J14:J19"/>
    <sortCondition descending="1" ref="H14:H19"/>
    <sortCondition descending="1" ref="G14:G19"/>
  </sortState>
  <mergeCells count="7">
    <mergeCell ref="D1:J1"/>
    <mergeCell ref="D2:J2"/>
    <mergeCell ref="D3:J3"/>
    <mergeCell ref="A7:J7"/>
    <mergeCell ref="A5:J5"/>
    <mergeCell ref="A6:J6"/>
    <mergeCell ref="A1:B3"/>
  </mergeCells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41"/>
  <sheetViews>
    <sheetView workbookViewId="0">
      <selection activeCell="H7" sqref="H7:H12"/>
    </sheetView>
  </sheetViews>
  <sheetFormatPr baseColWidth="10" defaultColWidth="6.85546875" defaultRowHeight="23.25" customHeight="1" x14ac:dyDescent="0.2"/>
  <cols>
    <col min="1" max="1" width="8.5703125" style="19" customWidth="1"/>
    <col min="2" max="2" width="10.7109375" style="19" customWidth="1"/>
    <col min="3" max="3" width="13.5703125" style="19" customWidth="1"/>
    <col min="4" max="4" width="11.28515625" style="19" customWidth="1"/>
    <col min="5" max="5" width="1.5703125" style="19" hidden="1" customWidth="1"/>
    <col min="6" max="6" width="6.140625" style="19" hidden="1" customWidth="1"/>
    <col min="7" max="9" width="8.42578125" style="19" bestFit="1" customWidth="1"/>
    <col min="10" max="10" width="7.42578125" style="19" bestFit="1" customWidth="1"/>
    <col min="11" max="20" width="6.7109375" style="19" customWidth="1"/>
    <col min="21" max="16384" width="6.85546875" style="19"/>
  </cols>
  <sheetData>
    <row r="1" spans="1:30" ht="26.25" x14ac:dyDescent="0.2">
      <c r="A1" s="55" t="s">
        <v>14</v>
      </c>
      <c r="T1" s="56" t="s">
        <v>25</v>
      </c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25.5" x14ac:dyDescent="0.2">
      <c r="A2" s="4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43" t="s">
        <v>20</v>
      </c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25.5" x14ac:dyDescent="0.2">
      <c r="A3" s="3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30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ht="41.25" customHeight="1" x14ac:dyDescent="0.6">
      <c r="A4" s="220" t="s">
        <v>67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3.25" customHeight="1" x14ac:dyDescent="0.2"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45" customHeight="1" x14ac:dyDescent="0.2">
      <c r="A6" s="193" t="s">
        <v>2</v>
      </c>
      <c r="B6" s="194" t="s">
        <v>34</v>
      </c>
      <c r="C6" s="194" t="s">
        <v>35</v>
      </c>
      <c r="D6" s="194" t="s">
        <v>36</v>
      </c>
      <c r="E6" s="194"/>
      <c r="F6" s="194"/>
      <c r="G6" s="183" t="s">
        <v>3</v>
      </c>
      <c r="H6" s="184" t="s">
        <v>0</v>
      </c>
      <c r="I6" s="183" t="s">
        <v>1</v>
      </c>
      <c r="J6" s="185" t="s">
        <v>4</v>
      </c>
      <c r="K6" s="186">
        <v>1</v>
      </c>
      <c r="L6" s="186">
        <v>2</v>
      </c>
      <c r="M6" s="186">
        <v>3</v>
      </c>
      <c r="N6" s="186">
        <v>4</v>
      </c>
      <c r="O6" s="186">
        <v>5</v>
      </c>
      <c r="P6" s="186">
        <v>6</v>
      </c>
      <c r="Q6" s="186">
        <v>7</v>
      </c>
      <c r="R6" s="186">
        <v>8</v>
      </c>
      <c r="S6" s="186">
        <v>9</v>
      </c>
      <c r="T6" s="186">
        <v>10</v>
      </c>
      <c r="U6" s="53"/>
      <c r="V6" s="11"/>
      <c r="W6" s="21"/>
      <c r="X6" s="21"/>
      <c r="Y6" s="21"/>
      <c r="Z6" s="21"/>
      <c r="AA6" s="21"/>
      <c r="AB6" s="21"/>
      <c r="AC6" s="21"/>
      <c r="AD6" s="21"/>
    </row>
    <row r="7" spans="1:30" ht="30" customHeight="1" x14ac:dyDescent="0.25">
      <c r="A7" s="186">
        <v>1</v>
      </c>
      <c r="B7" s="187" t="s">
        <v>40</v>
      </c>
      <c r="C7" s="187" t="s">
        <v>41</v>
      </c>
      <c r="D7" s="187" t="s">
        <v>39</v>
      </c>
      <c r="E7" s="188"/>
      <c r="F7" s="188"/>
      <c r="G7" s="173">
        <v>189</v>
      </c>
      <c r="H7" s="174">
        <f t="shared" ref="H7:H12" si="0">SUM(K7:T7)</f>
        <v>97.699999999999989</v>
      </c>
      <c r="I7" s="175">
        <f t="shared" ref="I7:I12" si="1">SUM(G7:H7)</f>
        <v>286.7</v>
      </c>
      <c r="J7" s="176"/>
      <c r="K7" s="169">
        <v>9.6</v>
      </c>
      <c r="L7" s="169">
        <v>9.4</v>
      </c>
      <c r="M7" s="169">
        <v>10.8</v>
      </c>
      <c r="N7" s="169">
        <v>10.3</v>
      </c>
      <c r="O7" s="169">
        <v>10.199999999999999</v>
      </c>
      <c r="P7" s="169">
        <v>9.9</v>
      </c>
      <c r="Q7" s="169">
        <v>9.4</v>
      </c>
      <c r="R7" s="169">
        <v>9.1</v>
      </c>
      <c r="S7" s="169">
        <v>9.9</v>
      </c>
      <c r="T7" s="169">
        <v>9.1</v>
      </c>
      <c r="U7" s="14" t="s">
        <v>33</v>
      </c>
      <c r="V7" s="67"/>
      <c r="W7" s="60"/>
      <c r="X7" s="21"/>
      <c r="Y7" s="21"/>
      <c r="Z7" s="21"/>
      <c r="AA7" s="21"/>
      <c r="AB7" s="21"/>
      <c r="AC7" s="21"/>
      <c r="AD7" s="21"/>
    </row>
    <row r="8" spans="1:30" ht="30" customHeight="1" x14ac:dyDescent="0.25">
      <c r="A8" s="186">
        <v>2</v>
      </c>
      <c r="B8" s="189" t="s">
        <v>92</v>
      </c>
      <c r="C8" s="190" t="s">
        <v>93</v>
      </c>
      <c r="D8" s="172" t="s">
        <v>94</v>
      </c>
      <c r="E8" s="188"/>
      <c r="F8" s="188"/>
      <c r="G8" s="173">
        <v>185</v>
      </c>
      <c r="H8" s="174">
        <f t="shared" si="0"/>
        <v>93.7</v>
      </c>
      <c r="I8" s="175">
        <f t="shared" si="1"/>
        <v>278.7</v>
      </c>
      <c r="J8" s="176">
        <f t="shared" ref="J8:J12" si="2">I7-I8</f>
        <v>8</v>
      </c>
      <c r="K8" s="169">
        <v>9.9</v>
      </c>
      <c r="L8" s="169">
        <v>8</v>
      </c>
      <c r="M8" s="169">
        <v>9.3000000000000007</v>
      </c>
      <c r="N8" s="169">
        <v>9.8000000000000007</v>
      </c>
      <c r="O8" s="169">
        <v>8.8000000000000007</v>
      </c>
      <c r="P8" s="169">
        <v>9</v>
      </c>
      <c r="Q8" s="169">
        <v>9.9</v>
      </c>
      <c r="R8" s="169">
        <v>10.7</v>
      </c>
      <c r="S8" s="169">
        <v>9.6</v>
      </c>
      <c r="T8" s="169">
        <v>8.6999999999999993</v>
      </c>
      <c r="U8" s="14"/>
      <c r="V8" s="67"/>
      <c r="W8" s="60"/>
      <c r="X8" s="21"/>
      <c r="Y8" s="21"/>
      <c r="Z8" s="21"/>
      <c r="AA8" s="21"/>
      <c r="AB8" s="21"/>
      <c r="AC8" s="21"/>
      <c r="AD8" s="21"/>
    </row>
    <row r="9" spans="1:30" ht="30" customHeight="1" x14ac:dyDescent="0.25">
      <c r="A9" s="186">
        <v>3</v>
      </c>
      <c r="B9" s="171" t="s">
        <v>62</v>
      </c>
      <c r="C9" s="171" t="s">
        <v>63</v>
      </c>
      <c r="D9" s="172" t="s">
        <v>60</v>
      </c>
      <c r="E9" s="188"/>
      <c r="F9" s="188"/>
      <c r="G9" s="173">
        <v>182</v>
      </c>
      <c r="H9" s="174">
        <f t="shared" si="0"/>
        <v>94</v>
      </c>
      <c r="I9" s="175">
        <f t="shared" si="1"/>
        <v>276</v>
      </c>
      <c r="J9" s="176">
        <f t="shared" si="2"/>
        <v>2.6999999999999886</v>
      </c>
      <c r="K9" s="169">
        <v>8.6999999999999993</v>
      </c>
      <c r="L9" s="169">
        <v>9.6999999999999993</v>
      </c>
      <c r="M9" s="169">
        <v>7.9</v>
      </c>
      <c r="N9" s="169">
        <v>9.1</v>
      </c>
      <c r="O9" s="169">
        <v>10</v>
      </c>
      <c r="P9" s="169">
        <v>9</v>
      </c>
      <c r="Q9" s="169">
        <v>8.6</v>
      </c>
      <c r="R9" s="169">
        <v>10.6</v>
      </c>
      <c r="S9" s="169">
        <v>10.4</v>
      </c>
      <c r="T9" s="169">
        <v>10</v>
      </c>
      <c r="U9" s="14"/>
      <c r="V9" s="67"/>
      <c r="W9" s="60"/>
      <c r="X9" s="21"/>
      <c r="Y9" s="21"/>
      <c r="Z9" s="21"/>
      <c r="AA9" s="21"/>
      <c r="AB9" s="21"/>
      <c r="AC9" s="21"/>
      <c r="AD9" s="21"/>
    </row>
    <row r="10" spans="1:30" ht="30" customHeight="1" x14ac:dyDescent="0.25">
      <c r="A10" s="186">
        <v>4</v>
      </c>
      <c r="B10" s="172" t="s">
        <v>95</v>
      </c>
      <c r="C10" s="172" t="s">
        <v>96</v>
      </c>
      <c r="D10" s="172" t="s">
        <v>94</v>
      </c>
      <c r="E10" s="188"/>
      <c r="F10" s="188"/>
      <c r="G10" s="173">
        <v>182</v>
      </c>
      <c r="H10" s="174">
        <f t="shared" si="0"/>
        <v>96.100000000000023</v>
      </c>
      <c r="I10" s="175">
        <f t="shared" si="1"/>
        <v>278.10000000000002</v>
      </c>
      <c r="J10" s="176">
        <f t="shared" si="2"/>
        <v>-2.1000000000000227</v>
      </c>
      <c r="K10" s="169">
        <v>10.4</v>
      </c>
      <c r="L10" s="169">
        <v>10.5</v>
      </c>
      <c r="M10" s="169">
        <v>10.1</v>
      </c>
      <c r="N10" s="169">
        <v>10.199999999999999</v>
      </c>
      <c r="O10" s="169">
        <v>10.6</v>
      </c>
      <c r="P10" s="169">
        <v>9.3000000000000007</v>
      </c>
      <c r="Q10" s="169">
        <v>9.4</v>
      </c>
      <c r="R10" s="169">
        <v>8.4</v>
      </c>
      <c r="S10" s="169">
        <v>8.6999999999999993</v>
      </c>
      <c r="T10" s="169">
        <v>8.5</v>
      </c>
      <c r="U10" s="21"/>
      <c r="V10" s="67"/>
      <c r="W10" s="60"/>
      <c r="X10" s="21"/>
      <c r="Y10" s="21"/>
      <c r="Z10" s="21"/>
      <c r="AA10" s="21"/>
      <c r="AB10" s="21"/>
      <c r="AC10" s="21"/>
      <c r="AD10" s="21"/>
    </row>
    <row r="11" spans="1:30" ht="30" customHeight="1" x14ac:dyDescent="0.2">
      <c r="A11" s="186">
        <v>5</v>
      </c>
      <c r="B11" s="190" t="s">
        <v>99</v>
      </c>
      <c r="C11" s="191" t="s">
        <v>100</v>
      </c>
      <c r="D11" s="172" t="s">
        <v>94</v>
      </c>
      <c r="E11" s="192"/>
      <c r="F11" s="192"/>
      <c r="G11" s="173">
        <v>170</v>
      </c>
      <c r="H11" s="174">
        <f t="shared" si="0"/>
        <v>89.1</v>
      </c>
      <c r="I11" s="175">
        <f t="shared" si="1"/>
        <v>259.10000000000002</v>
      </c>
      <c r="J11" s="176">
        <f t="shared" si="2"/>
        <v>19</v>
      </c>
      <c r="K11" s="169">
        <v>8.6</v>
      </c>
      <c r="L11" s="169">
        <v>8.8000000000000007</v>
      </c>
      <c r="M11" s="169">
        <v>8.1</v>
      </c>
      <c r="N11" s="169">
        <v>9.9</v>
      </c>
      <c r="O11" s="169">
        <v>10.1</v>
      </c>
      <c r="P11" s="169">
        <v>6.8</v>
      </c>
      <c r="Q11" s="169">
        <v>9.1999999999999993</v>
      </c>
      <c r="R11" s="169">
        <v>9.3000000000000007</v>
      </c>
      <c r="S11" s="169">
        <v>9</v>
      </c>
      <c r="T11" s="169">
        <v>9.3000000000000007</v>
      </c>
      <c r="U11" s="21"/>
      <c r="V11" s="67"/>
      <c r="W11" s="21"/>
      <c r="X11" s="21"/>
      <c r="Y11" s="21"/>
      <c r="Z11" s="21"/>
      <c r="AA11" s="21"/>
      <c r="AB11" s="21"/>
      <c r="AC11" s="21"/>
      <c r="AD11" s="21"/>
    </row>
    <row r="12" spans="1:30" ht="30" customHeight="1" x14ac:dyDescent="0.2">
      <c r="A12" s="186">
        <v>6</v>
      </c>
      <c r="B12" s="187" t="s">
        <v>97</v>
      </c>
      <c r="C12" s="187" t="s">
        <v>98</v>
      </c>
      <c r="D12" s="187" t="s">
        <v>94</v>
      </c>
      <c r="E12" s="192"/>
      <c r="F12" s="192"/>
      <c r="G12" s="173">
        <v>167</v>
      </c>
      <c r="H12" s="174">
        <f t="shared" si="0"/>
        <v>80.8</v>
      </c>
      <c r="I12" s="175">
        <f t="shared" si="1"/>
        <v>247.8</v>
      </c>
      <c r="J12" s="176">
        <f t="shared" si="2"/>
        <v>11.300000000000011</v>
      </c>
      <c r="K12" s="169">
        <v>9.3000000000000007</v>
      </c>
      <c r="L12" s="169">
        <v>9.3000000000000007</v>
      </c>
      <c r="M12" s="169">
        <v>9.3000000000000007</v>
      </c>
      <c r="N12" s="169">
        <v>9.6999999999999993</v>
      </c>
      <c r="O12" s="169">
        <v>9</v>
      </c>
      <c r="P12" s="169">
        <v>7.9</v>
      </c>
      <c r="Q12" s="169">
        <v>9</v>
      </c>
      <c r="R12" s="169">
        <v>10.5</v>
      </c>
      <c r="S12" s="169">
        <v>0</v>
      </c>
      <c r="T12" s="169">
        <v>6.8</v>
      </c>
      <c r="U12" s="14"/>
      <c r="V12" s="67"/>
      <c r="W12" s="21"/>
      <c r="X12" s="21"/>
      <c r="Y12" s="21"/>
      <c r="Z12" s="21"/>
      <c r="AA12" s="21"/>
      <c r="AB12" s="21"/>
      <c r="AC12" s="21"/>
      <c r="AD12" s="21"/>
    </row>
    <row r="13" spans="1:30" ht="30" customHeight="1" x14ac:dyDescent="0.2">
      <c r="A13" s="186">
        <v>7</v>
      </c>
      <c r="B13" s="190" t="s">
        <v>33</v>
      </c>
      <c r="C13" s="191" t="s">
        <v>33</v>
      </c>
      <c r="D13" s="172" t="s">
        <v>33</v>
      </c>
      <c r="E13" s="192"/>
      <c r="F13" s="192"/>
      <c r="G13" s="173" t="s">
        <v>33</v>
      </c>
      <c r="H13" s="174"/>
      <c r="I13" s="175"/>
      <c r="J13" s="176"/>
      <c r="K13" s="169" t="s">
        <v>33</v>
      </c>
      <c r="L13" s="169" t="s">
        <v>33</v>
      </c>
      <c r="M13" s="169" t="s">
        <v>33</v>
      </c>
      <c r="N13" s="169" t="s">
        <v>33</v>
      </c>
      <c r="O13" s="169" t="s">
        <v>33</v>
      </c>
      <c r="P13" s="169" t="s">
        <v>33</v>
      </c>
      <c r="Q13" s="169" t="s">
        <v>33</v>
      </c>
      <c r="R13" s="169" t="s">
        <v>33</v>
      </c>
      <c r="S13" s="169" t="s">
        <v>33</v>
      </c>
      <c r="T13" s="169" t="s">
        <v>33</v>
      </c>
      <c r="U13" s="21"/>
      <c r="V13" s="67"/>
      <c r="W13" s="21"/>
      <c r="X13" s="21"/>
      <c r="Y13" s="21"/>
      <c r="Z13" s="21"/>
      <c r="AA13" s="21"/>
      <c r="AB13" s="21"/>
      <c r="AC13" s="21"/>
      <c r="AD13" s="21"/>
    </row>
    <row r="14" spans="1:30" ht="23.2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U14" s="21"/>
      <c r="V14" s="14"/>
      <c r="W14" s="21"/>
      <c r="X14" s="21"/>
      <c r="Y14" s="21"/>
      <c r="Z14" s="21"/>
      <c r="AA14" s="21"/>
      <c r="AB14" s="21"/>
      <c r="AC14" s="21"/>
      <c r="AD14" s="21"/>
    </row>
    <row r="15" spans="1:30" ht="23.25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3.2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ht="23.2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23.25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ht="23.2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ht="23.2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ht="23.2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23.2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23.2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23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23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23.2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23.2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23.2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23.2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23.2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23.2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23.2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23.2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23.2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23.2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23.2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23.2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23.2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23.2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23.2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23.2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23.2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ht="23.2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ht="23.2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ht="23.2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ht="23.2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ht="23.2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ht="23.2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ht="23.2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ht="23.2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ht="23.25" customHeight="1" x14ac:dyDescent="0.2"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ht="23.25" customHeight="1" x14ac:dyDescent="0.2"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ht="23.25" customHeight="1" x14ac:dyDescent="0.2"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ht="23.25" customHeight="1" x14ac:dyDescent="0.2"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ht="23.25" customHeight="1" x14ac:dyDescent="0.2"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ht="23.25" customHeight="1" x14ac:dyDescent="0.2"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ht="23.25" customHeight="1" x14ac:dyDescent="0.2"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ht="23.25" customHeight="1" x14ac:dyDescent="0.2"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ht="23.25" customHeight="1" x14ac:dyDescent="0.2"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ht="23.25" customHeight="1" x14ac:dyDescent="0.2"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ht="23.25" customHeight="1" x14ac:dyDescent="0.2"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ht="23.25" customHeight="1" x14ac:dyDescent="0.2"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ht="23.25" customHeight="1" x14ac:dyDescent="0.2"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ht="23.25" customHeight="1" x14ac:dyDescent="0.2"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1:30" ht="23.25" customHeight="1" x14ac:dyDescent="0.2"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1:30" ht="23.25" customHeight="1" x14ac:dyDescent="0.2"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1:30" ht="23.25" customHeight="1" x14ac:dyDescent="0.2"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1:30" ht="23.25" customHeight="1" x14ac:dyDescent="0.2"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1:30" ht="23.25" customHeight="1" x14ac:dyDescent="0.2"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1:30" ht="23.25" customHeight="1" x14ac:dyDescent="0.2"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1:30" ht="23.25" customHeight="1" x14ac:dyDescent="0.2"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1:30" ht="23.25" customHeight="1" x14ac:dyDescent="0.2"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1:30" ht="23.25" customHeight="1" x14ac:dyDescent="0.2"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1:30" ht="23.25" customHeight="1" x14ac:dyDescent="0.2"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1:30" ht="23.25" customHeight="1" x14ac:dyDescent="0.2"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1:30" ht="23.25" customHeight="1" x14ac:dyDescent="0.2"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1:30" ht="23.25" customHeight="1" x14ac:dyDescent="0.2"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1:30" ht="23.25" customHeight="1" x14ac:dyDescent="0.2"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1:30" ht="23.25" customHeight="1" x14ac:dyDescent="0.2"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1:30" ht="23.25" customHeight="1" x14ac:dyDescent="0.2"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1:30" ht="23.25" customHeight="1" x14ac:dyDescent="0.2"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1:30" ht="23.25" customHeight="1" x14ac:dyDescent="0.2"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1:30" ht="23.25" customHeight="1" x14ac:dyDescent="0.2"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1:30" ht="23.25" customHeight="1" x14ac:dyDescent="0.2"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1:30" ht="23.25" customHeight="1" x14ac:dyDescent="0.2"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1:30" ht="23.25" customHeight="1" x14ac:dyDescent="0.2"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1:30" ht="23.25" customHeight="1" x14ac:dyDescent="0.2"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1:30" ht="23.25" customHeight="1" x14ac:dyDescent="0.2"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1:30" ht="23.25" customHeight="1" x14ac:dyDescent="0.2"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1:30" ht="23.25" customHeight="1" x14ac:dyDescent="0.2"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1:30" ht="23.25" customHeight="1" x14ac:dyDescent="0.2"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1:30" ht="23.25" customHeight="1" x14ac:dyDescent="0.2"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1:30" ht="23.25" customHeight="1" x14ac:dyDescent="0.2"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1:30" ht="23.25" customHeight="1" x14ac:dyDescent="0.2"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1:30" ht="23.25" customHeight="1" x14ac:dyDescent="0.2"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1:30" ht="23.25" customHeight="1" x14ac:dyDescent="0.2"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1:30" ht="23.25" customHeight="1" x14ac:dyDescent="0.2"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1:30" ht="23.25" customHeight="1" x14ac:dyDescent="0.2"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1:30" ht="23.25" customHeight="1" x14ac:dyDescent="0.2"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1:30" ht="23.25" customHeight="1" x14ac:dyDescent="0.2"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1:30" ht="23.25" customHeight="1" x14ac:dyDescent="0.2"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1:30" ht="23.25" customHeight="1" x14ac:dyDescent="0.2"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1:30" ht="23.25" customHeight="1" x14ac:dyDescent="0.2"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1:30" ht="23.25" customHeight="1" x14ac:dyDescent="0.2"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1:30" ht="23.25" customHeight="1" x14ac:dyDescent="0.2"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1:30" ht="23.25" customHeight="1" x14ac:dyDescent="0.2"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1:30" ht="23.25" customHeight="1" x14ac:dyDescent="0.2"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1:30" ht="23.25" customHeight="1" x14ac:dyDescent="0.2"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1:30" ht="23.25" customHeight="1" x14ac:dyDescent="0.2"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1:30" ht="23.25" customHeight="1" x14ac:dyDescent="0.2"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1:30" ht="23.25" customHeight="1" x14ac:dyDescent="0.2"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1:30" ht="23.25" customHeight="1" x14ac:dyDescent="0.2"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1:30" ht="23.25" customHeight="1" x14ac:dyDescent="0.2"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1:30" ht="23.25" customHeight="1" x14ac:dyDescent="0.2"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1:30" ht="23.25" customHeight="1" x14ac:dyDescent="0.2"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1:30" ht="23.25" customHeight="1" x14ac:dyDescent="0.2"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1:30" ht="23.25" customHeight="1" x14ac:dyDescent="0.2"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1:30" ht="23.25" customHeight="1" x14ac:dyDescent="0.2"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1:30" ht="23.25" customHeight="1" x14ac:dyDescent="0.2"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1:30" ht="23.25" customHeight="1" x14ac:dyDescent="0.2"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1:30" ht="23.25" customHeight="1" x14ac:dyDescent="0.2"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1:30" ht="23.25" customHeight="1" x14ac:dyDescent="0.2"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1:30" ht="23.25" customHeight="1" x14ac:dyDescent="0.2"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1:30" ht="23.25" customHeight="1" x14ac:dyDescent="0.2"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1:30" ht="23.25" customHeight="1" x14ac:dyDescent="0.2"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1:30" ht="23.25" customHeight="1" x14ac:dyDescent="0.2"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1:30" ht="23.25" customHeight="1" x14ac:dyDescent="0.2"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1:30" ht="23.25" customHeight="1" x14ac:dyDescent="0.2"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1:30" ht="23.25" customHeight="1" x14ac:dyDescent="0.2"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1:30" ht="23.25" customHeight="1" x14ac:dyDescent="0.2"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1:30" ht="23.25" customHeight="1" x14ac:dyDescent="0.2"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1:30" ht="23.25" customHeight="1" x14ac:dyDescent="0.2"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1:30" ht="23.25" customHeight="1" x14ac:dyDescent="0.2"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1:30" ht="23.25" customHeight="1" x14ac:dyDescent="0.2"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1:30" ht="23.25" customHeight="1" x14ac:dyDescent="0.2"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1:30" ht="23.25" customHeight="1" x14ac:dyDescent="0.2"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1:30" ht="23.25" customHeight="1" x14ac:dyDescent="0.2"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1:30" ht="23.25" customHeight="1" x14ac:dyDescent="0.2"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1:30" ht="23.25" customHeight="1" x14ac:dyDescent="0.2"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1:30" ht="23.25" customHeight="1" x14ac:dyDescent="0.2"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1:30" ht="23.25" customHeight="1" x14ac:dyDescent="0.2"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</sheetData>
  <sortState xmlns:xlrd2="http://schemas.microsoft.com/office/spreadsheetml/2017/richdata2" ref="B7:T13">
    <sortCondition descending="1" ref="I7:I13"/>
  </sortState>
  <mergeCells count="1">
    <mergeCell ref="A4:T4"/>
  </mergeCells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4"/>
  <sheetViews>
    <sheetView topLeftCell="A7" zoomScaleNormal="100" workbookViewId="0">
      <selection activeCell="N19" sqref="N19"/>
    </sheetView>
  </sheetViews>
  <sheetFormatPr baseColWidth="10" defaultColWidth="11.42578125" defaultRowHeight="23.25" customHeight="1" x14ac:dyDescent="0.2"/>
  <cols>
    <col min="1" max="1" width="5.42578125" style="16" customWidth="1"/>
    <col min="2" max="2" width="14.7109375" style="16" customWidth="1"/>
    <col min="3" max="4" width="11.7109375" style="14" customWidth="1"/>
    <col min="5" max="5" width="1.28515625" style="17" hidden="1" customWidth="1"/>
    <col min="6" max="7" width="10.7109375" style="17" customWidth="1"/>
    <col min="8" max="9" width="10.7109375" style="18" customWidth="1"/>
    <col min="10" max="10" width="12.7109375" style="17" customWidth="1"/>
    <col min="11" max="11" width="11.42578125" style="14" customWidth="1"/>
    <col min="12" max="16384" width="11.42578125" style="14"/>
  </cols>
  <sheetData>
    <row r="1" spans="1:12" ht="23.25" customHeight="1" x14ac:dyDescent="0.3">
      <c r="A1" s="214"/>
      <c r="B1" s="215"/>
      <c r="C1" s="37" t="s">
        <v>6</v>
      </c>
      <c r="D1" s="203" t="s">
        <v>7</v>
      </c>
      <c r="E1" s="204"/>
      <c r="F1" s="204"/>
      <c r="G1" s="204"/>
      <c r="H1" s="204"/>
      <c r="I1" s="204"/>
      <c r="J1" s="205"/>
    </row>
    <row r="2" spans="1:12" ht="23.25" customHeight="1" x14ac:dyDescent="0.3">
      <c r="A2" s="216"/>
      <c r="B2" s="217"/>
      <c r="C2" s="37" t="s">
        <v>8</v>
      </c>
      <c r="D2" s="203" t="s">
        <v>9</v>
      </c>
      <c r="E2" s="204"/>
      <c r="F2" s="204"/>
      <c r="G2" s="204"/>
      <c r="H2" s="204"/>
      <c r="I2" s="204"/>
      <c r="J2" s="205"/>
    </row>
    <row r="3" spans="1:12" ht="23.25" customHeight="1" x14ac:dyDescent="0.3">
      <c r="A3" s="218"/>
      <c r="B3" s="219"/>
      <c r="C3" s="37" t="s">
        <v>14</v>
      </c>
      <c r="D3" s="206" t="s">
        <v>13</v>
      </c>
      <c r="E3" s="207"/>
      <c r="F3" s="207"/>
      <c r="G3" s="207"/>
      <c r="H3" s="207"/>
      <c r="I3" s="207"/>
      <c r="J3" s="208"/>
    </row>
    <row r="5" spans="1:12" ht="23.25" customHeight="1" x14ac:dyDescent="0.2">
      <c r="A5" s="211" t="s">
        <v>18</v>
      </c>
      <c r="B5" s="211"/>
      <c r="C5" s="212"/>
      <c r="D5" s="212"/>
      <c r="E5" s="212"/>
      <c r="F5" s="212"/>
      <c r="G5" s="212"/>
      <c r="H5" s="212"/>
      <c r="I5" s="212"/>
      <c r="J5" s="212"/>
    </row>
    <row r="6" spans="1:12" ht="23.25" customHeight="1" x14ac:dyDescent="0.2">
      <c r="A6" s="211" t="s">
        <v>15</v>
      </c>
      <c r="B6" s="211"/>
      <c r="C6" s="213"/>
      <c r="D6" s="213"/>
      <c r="E6" s="213"/>
      <c r="F6" s="213"/>
      <c r="G6" s="213"/>
      <c r="H6" s="213"/>
      <c r="I6" s="213"/>
      <c r="J6" s="213"/>
    </row>
    <row r="7" spans="1:12" ht="23.25" customHeight="1" x14ac:dyDescent="0.2">
      <c r="A7" s="209" t="s">
        <v>65</v>
      </c>
      <c r="B7" s="209"/>
      <c r="C7" s="210"/>
      <c r="D7" s="210"/>
      <c r="E7" s="210"/>
      <c r="F7" s="210"/>
      <c r="G7" s="210"/>
      <c r="H7" s="210"/>
      <c r="I7" s="210"/>
      <c r="J7" s="210"/>
    </row>
    <row r="8" spans="1:12" ht="23.25" customHeight="1" x14ac:dyDescent="0.2">
      <c r="A8" s="57"/>
      <c r="B8" s="57"/>
      <c r="J8" s="54"/>
    </row>
    <row r="9" spans="1:12" s="2" customFormat="1" ht="28.5" customHeight="1" x14ac:dyDescent="0.2">
      <c r="A9" s="40" t="s">
        <v>21</v>
      </c>
      <c r="B9" s="40"/>
      <c r="C9" s="3"/>
      <c r="D9" s="3"/>
      <c r="E9" s="4"/>
      <c r="F9" s="4"/>
      <c r="G9" s="4"/>
      <c r="I9" s="30"/>
      <c r="J9" s="41" t="s">
        <v>22</v>
      </c>
    </row>
    <row r="10" spans="1:12" s="10" customFormat="1" ht="25.5" customHeight="1" x14ac:dyDescent="0.2">
      <c r="A10" s="5"/>
      <c r="B10" s="5"/>
      <c r="C10" s="6"/>
      <c r="D10" s="7"/>
      <c r="E10" s="8"/>
      <c r="F10" s="9"/>
      <c r="G10" s="9"/>
      <c r="H10" s="38"/>
      <c r="I10" s="38"/>
      <c r="J10" s="63"/>
    </row>
    <row r="11" spans="1:12" s="10" customFormat="1" ht="28.5" hidden="1" customHeight="1" x14ac:dyDescent="0.2">
      <c r="A11" s="5"/>
      <c r="B11" s="5"/>
      <c r="C11" s="6"/>
      <c r="D11" s="7"/>
      <c r="E11" s="8"/>
      <c r="F11" s="9"/>
      <c r="G11" s="9"/>
      <c r="H11" s="38"/>
      <c r="I11" s="38"/>
      <c r="J11" s="63"/>
    </row>
    <row r="12" spans="1:12" s="50" customFormat="1" ht="30.2" customHeight="1" x14ac:dyDescent="0.2">
      <c r="A12" s="44" t="s">
        <v>12</v>
      </c>
      <c r="B12" s="68" t="s">
        <v>31</v>
      </c>
      <c r="C12" s="45" t="s">
        <v>30</v>
      </c>
      <c r="D12" s="45" t="s">
        <v>5</v>
      </c>
      <c r="E12" s="46"/>
      <c r="F12" s="47">
        <v>1</v>
      </c>
      <c r="G12" s="47">
        <v>2</v>
      </c>
      <c r="H12" s="48" t="s">
        <v>11</v>
      </c>
      <c r="I12" s="48" t="s">
        <v>0</v>
      </c>
      <c r="J12" s="49" t="s">
        <v>122</v>
      </c>
      <c r="K12" s="1"/>
    </row>
    <row r="13" spans="1:12" s="11" customFormat="1" ht="15" customHeight="1" x14ac:dyDescent="0.2">
      <c r="A13" s="12"/>
      <c r="B13" s="12"/>
      <c r="C13" s="73" t="s">
        <v>33</v>
      </c>
      <c r="D13" s="73"/>
      <c r="E13" s="13"/>
      <c r="F13" s="13"/>
      <c r="G13" s="13"/>
      <c r="H13" s="13"/>
      <c r="I13" s="13"/>
      <c r="J13" s="42"/>
      <c r="K13" s="59"/>
    </row>
    <row r="14" spans="1:12" ht="24.75" customHeight="1" x14ac:dyDescent="0.2">
      <c r="A14" s="159">
        <v>1</v>
      </c>
      <c r="B14" s="166" t="s">
        <v>48</v>
      </c>
      <c r="C14" s="167" t="s">
        <v>49</v>
      </c>
      <c r="D14" s="112" t="s">
        <v>59</v>
      </c>
      <c r="E14" s="162"/>
      <c r="F14" s="129">
        <v>96</v>
      </c>
      <c r="G14" s="129">
        <v>96</v>
      </c>
      <c r="H14" s="149">
        <f t="shared" ref="H14:H21" si="0">SUM(F14:G14)</f>
        <v>192</v>
      </c>
      <c r="I14" s="150">
        <v>100.3</v>
      </c>
      <c r="J14" s="151">
        <f t="shared" ref="J14:J21" si="1">SUM(H14:I14)</f>
        <v>292.3</v>
      </c>
      <c r="K14" s="75" t="s">
        <v>26</v>
      </c>
      <c r="L14" s="67"/>
    </row>
    <row r="15" spans="1:12" ht="24.75" customHeight="1" x14ac:dyDescent="0.2">
      <c r="A15" s="160">
        <v>2</v>
      </c>
      <c r="B15" s="86" t="s">
        <v>42</v>
      </c>
      <c r="C15" s="86" t="s">
        <v>43</v>
      </c>
      <c r="D15" s="78" t="s">
        <v>44</v>
      </c>
      <c r="E15" s="163"/>
      <c r="F15" s="127">
        <v>94</v>
      </c>
      <c r="G15" s="127">
        <v>94</v>
      </c>
      <c r="H15" s="135">
        <f t="shared" si="0"/>
        <v>188</v>
      </c>
      <c r="I15" s="128">
        <v>99.6</v>
      </c>
      <c r="J15" s="130">
        <f t="shared" si="1"/>
        <v>287.60000000000002</v>
      </c>
      <c r="K15" s="75" t="s">
        <v>27</v>
      </c>
      <c r="L15" s="67"/>
    </row>
    <row r="16" spans="1:12" ht="24.75" customHeight="1" x14ac:dyDescent="0.2">
      <c r="A16" s="160">
        <v>3</v>
      </c>
      <c r="B16" s="76" t="s">
        <v>50</v>
      </c>
      <c r="C16" s="80" t="s">
        <v>56</v>
      </c>
      <c r="D16" s="78" t="s">
        <v>57</v>
      </c>
      <c r="E16" s="163"/>
      <c r="F16" s="127">
        <v>98</v>
      </c>
      <c r="G16" s="127">
        <v>93</v>
      </c>
      <c r="H16" s="135">
        <f t="shared" si="0"/>
        <v>191</v>
      </c>
      <c r="I16" s="128">
        <v>96.199999999999989</v>
      </c>
      <c r="J16" s="130">
        <f t="shared" si="1"/>
        <v>287.2</v>
      </c>
      <c r="K16" s="75" t="s">
        <v>28</v>
      </c>
      <c r="L16" s="67"/>
    </row>
    <row r="17" spans="1:14" ht="24.75" customHeight="1" x14ac:dyDescent="0.2">
      <c r="A17" s="161">
        <v>4</v>
      </c>
      <c r="B17" s="138" t="s">
        <v>37</v>
      </c>
      <c r="C17" s="138" t="s">
        <v>38</v>
      </c>
      <c r="D17" s="78" t="s">
        <v>39</v>
      </c>
      <c r="E17" s="163"/>
      <c r="F17" s="127">
        <v>92</v>
      </c>
      <c r="G17" s="127">
        <v>90</v>
      </c>
      <c r="H17" s="135">
        <f t="shared" si="0"/>
        <v>182</v>
      </c>
      <c r="I17" s="128">
        <v>101.49999999999999</v>
      </c>
      <c r="J17" s="130">
        <f t="shared" si="1"/>
        <v>283.5</v>
      </c>
      <c r="K17" s="75" t="s">
        <v>29</v>
      </c>
      <c r="L17" s="67"/>
    </row>
    <row r="18" spans="1:14" ht="24.75" customHeight="1" x14ac:dyDescent="0.2">
      <c r="A18" s="161">
        <v>5</v>
      </c>
      <c r="B18" s="138" t="s">
        <v>103</v>
      </c>
      <c r="C18" s="79" t="s">
        <v>104</v>
      </c>
      <c r="D18" s="78" t="s">
        <v>94</v>
      </c>
      <c r="E18" s="163"/>
      <c r="F18" s="127">
        <v>93</v>
      </c>
      <c r="G18" s="127">
        <v>93</v>
      </c>
      <c r="H18" s="135">
        <f t="shared" si="0"/>
        <v>186</v>
      </c>
      <c r="I18" s="128">
        <v>96.899999999999991</v>
      </c>
      <c r="J18" s="130">
        <f t="shared" si="1"/>
        <v>282.89999999999998</v>
      </c>
      <c r="K18" s="75" t="s">
        <v>29</v>
      </c>
      <c r="L18" s="67"/>
    </row>
    <row r="19" spans="1:14" ht="24.75" customHeight="1" x14ac:dyDescent="0.2">
      <c r="A19" s="161">
        <v>6</v>
      </c>
      <c r="B19" s="138" t="s">
        <v>101</v>
      </c>
      <c r="C19" s="79" t="s">
        <v>91</v>
      </c>
      <c r="D19" s="78" t="s">
        <v>44</v>
      </c>
      <c r="E19" s="163"/>
      <c r="F19" s="127">
        <v>91</v>
      </c>
      <c r="G19" s="127">
        <v>94</v>
      </c>
      <c r="H19" s="135">
        <f t="shared" si="0"/>
        <v>185</v>
      </c>
      <c r="I19" s="128">
        <v>95.7</v>
      </c>
      <c r="J19" s="130">
        <f t="shared" si="1"/>
        <v>280.7</v>
      </c>
      <c r="K19" s="75" t="s">
        <v>29</v>
      </c>
      <c r="L19" s="67"/>
    </row>
    <row r="20" spans="1:14" ht="24.75" customHeight="1" x14ac:dyDescent="0.2">
      <c r="A20" s="161">
        <v>7</v>
      </c>
      <c r="B20" s="138" t="s">
        <v>99</v>
      </c>
      <c r="C20" s="79" t="s">
        <v>121</v>
      </c>
      <c r="D20" s="78" t="s">
        <v>94</v>
      </c>
      <c r="E20" s="163"/>
      <c r="F20" s="127">
        <v>93</v>
      </c>
      <c r="G20" s="127">
        <v>91</v>
      </c>
      <c r="H20" s="135">
        <f t="shared" si="0"/>
        <v>184</v>
      </c>
      <c r="I20" s="128">
        <v>92.1</v>
      </c>
      <c r="J20" s="130">
        <f t="shared" si="1"/>
        <v>276.10000000000002</v>
      </c>
      <c r="K20" s="75" t="s">
        <v>29</v>
      </c>
      <c r="L20" s="67"/>
    </row>
    <row r="21" spans="1:14" ht="24.75" customHeight="1" x14ac:dyDescent="0.2">
      <c r="A21" s="161">
        <v>8</v>
      </c>
      <c r="B21" s="86" t="s">
        <v>45</v>
      </c>
      <c r="C21" s="79" t="s">
        <v>46</v>
      </c>
      <c r="D21" s="78" t="s">
        <v>47</v>
      </c>
      <c r="E21" s="163"/>
      <c r="F21" s="127">
        <v>92</v>
      </c>
      <c r="G21" s="127">
        <v>93</v>
      </c>
      <c r="H21" s="135">
        <f t="shared" si="0"/>
        <v>185</v>
      </c>
      <c r="I21" s="128">
        <v>86.899999999999977</v>
      </c>
      <c r="J21" s="130">
        <f t="shared" si="1"/>
        <v>271.89999999999998</v>
      </c>
      <c r="K21" s="75" t="s">
        <v>29</v>
      </c>
      <c r="L21" s="14" t="s">
        <v>33</v>
      </c>
      <c r="M21" s="14" t="s">
        <v>33</v>
      </c>
      <c r="N21" s="67" t="s">
        <v>33</v>
      </c>
    </row>
    <row r="22" spans="1:14" ht="24.75" customHeight="1" x14ac:dyDescent="0.2">
      <c r="A22" s="161">
        <v>9</v>
      </c>
      <c r="B22" s="86" t="s">
        <v>105</v>
      </c>
      <c r="C22" s="86" t="s">
        <v>106</v>
      </c>
      <c r="D22" s="78" t="s">
        <v>44</v>
      </c>
      <c r="E22" s="163"/>
      <c r="F22" s="127">
        <v>88</v>
      </c>
      <c r="G22" s="127">
        <v>89</v>
      </c>
      <c r="H22" s="135">
        <f t="shared" ref="H22:H23" si="2">SUM(F22:G22)</f>
        <v>177</v>
      </c>
      <c r="I22" s="128" t="s">
        <v>33</v>
      </c>
      <c r="J22" s="130">
        <f t="shared" ref="J22:J23" si="3">SUM(H22:I22)</f>
        <v>177</v>
      </c>
      <c r="K22" s="75" t="s">
        <v>29</v>
      </c>
      <c r="L22" s="14" t="s">
        <v>33</v>
      </c>
      <c r="M22" s="14" t="s">
        <v>33</v>
      </c>
      <c r="N22" s="113" t="s">
        <v>33</v>
      </c>
    </row>
    <row r="23" spans="1:14" ht="24.75" customHeight="1" x14ac:dyDescent="0.2">
      <c r="A23" s="164">
        <v>10</v>
      </c>
      <c r="B23" s="139" t="s">
        <v>62</v>
      </c>
      <c r="C23" s="97" t="s">
        <v>102</v>
      </c>
      <c r="D23" s="105" t="s">
        <v>60</v>
      </c>
      <c r="E23" s="165"/>
      <c r="F23" s="132">
        <v>79</v>
      </c>
      <c r="G23" s="132">
        <v>95</v>
      </c>
      <c r="H23" s="136">
        <f t="shared" si="2"/>
        <v>174</v>
      </c>
      <c r="I23" s="133" t="s">
        <v>33</v>
      </c>
      <c r="J23" s="134">
        <f t="shared" si="3"/>
        <v>174</v>
      </c>
      <c r="K23" s="75" t="s">
        <v>29</v>
      </c>
    </row>
    <row r="24" spans="1:14" s="51" customFormat="1" ht="24.75" customHeight="1" x14ac:dyDescent="0.2">
      <c r="A24" s="81" t="s">
        <v>33</v>
      </c>
      <c r="B24" s="114" t="s">
        <v>33</v>
      </c>
      <c r="C24" s="114" t="s">
        <v>33</v>
      </c>
      <c r="D24" s="115" t="s">
        <v>33</v>
      </c>
      <c r="E24" s="82"/>
      <c r="F24" s="83" t="s">
        <v>33</v>
      </c>
      <c r="G24" s="83" t="s">
        <v>33</v>
      </c>
      <c r="H24" s="83" t="s">
        <v>33</v>
      </c>
      <c r="I24" s="84"/>
      <c r="J24" s="85" t="s">
        <v>33</v>
      </c>
      <c r="K24" s="116" t="s">
        <v>33</v>
      </c>
    </row>
    <row r="25" spans="1:14" customFormat="1" ht="23.25" customHeight="1" x14ac:dyDescent="0.2">
      <c r="A25" s="81" t="s">
        <v>33</v>
      </c>
      <c r="B25" s="115" t="s">
        <v>33</v>
      </c>
      <c r="C25" s="117" t="s">
        <v>33</v>
      </c>
      <c r="D25" s="118" t="s">
        <v>33</v>
      </c>
      <c r="E25" s="82"/>
      <c r="F25" s="83" t="s">
        <v>33</v>
      </c>
      <c r="G25" s="83" t="s">
        <v>33</v>
      </c>
      <c r="H25" s="83" t="s">
        <v>33</v>
      </c>
      <c r="I25" s="84" t="s">
        <v>33</v>
      </c>
      <c r="J25" s="85" t="s">
        <v>33</v>
      </c>
      <c r="K25" s="116" t="s">
        <v>33</v>
      </c>
    </row>
    <row r="26" spans="1:14" customFormat="1" ht="23.25" customHeight="1" x14ac:dyDescent="0.2">
      <c r="A26" s="58"/>
      <c r="B26" s="58"/>
      <c r="J26" s="52"/>
    </row>
    <row r="27" spans="1:14" customFormat="1" ht="23.25" customHeight="1" x14ac:dyDescent="0.2">
      <c r="A27" s="15"/>
      <c r="B27" s="15"/>
      <c r="C27" s="64"/>
      <c r="D27" s="64"/>
      <c r="E27" s="65"/>
      <c r="F27" s="66"/>
    </row>
    <row r="28" spans="1:14" customFormat="1" ht="23.25" customHeight="1" x14ac:dyDescent="0.2">
      <c r="A28" s="15"/>
      <c r="B28" s="15"/>
      <c r="C28" s="64"/>
      <c r="D28" s="64"/>
      <c r="E28" s="65"/>
      <c r="F28" s="66"/>
    </row>
    <row r="29" spans="1:14" customFormat="1" ht="23.25" customHeight="1" x14ac:dyDescent="0.2">
      <c r="A29" s="15"/>
      <c r="B29" s="15"/>
      <c r="C29" s="64"/>
      <c r="D29" s="64"/>
      <c r="E29" s="65"/>
      <c r="F29" s="66"/>
    </row>
    <row r="30" spans="1:14" customFormat="1" ht="23.25" customHeight="1" x14ac:dyDescent="0.2">
      <c r="A30" s="15"/>
      <c r="B30" s="15"/>
      <c r="C30" s="64"/>
      <c r="D30" s="64"/>
      <c r="E30" s="65"/>
      <c r="F30" s="66"/>
    </row>
    <row r="31" spans="1:14" customFormat="1" ht="23.25" customHeight="1" x14ac:dyDescent="0.2">
      <c r="A31" s="15"/>
      <c r="B31" s="15"/>
      <c r="C31" s="64"/>
      <c r="D31" s="64"/>
      <c r="E31" s="65"/>
      <c r="F31" s="66"/>
    </row>
    <row r="32" spans="1:14" customFormat="1" ht="23.25" customHeight="1" x14ac:dyDescent="0.2">
      <c r="A32" s="15"/>
      <c r="B32" s="15"/>
      <c r="C32" s="64"/>
      <c r="D32" s="64"/>
      <c r="E32" s="65"/>
      <c r="F32" s="66"/>
    </row>
    <row r="33" spans="1:6" customFormat="1" ht="23.25" customHeight="1" x14ac:dyDescent="0.2">
      <c r="A33" s="15"/>
      <c r="B33" s="15"/>
      <c r="C33" s="64"/>
      <c r="D33" s="64"/>
      <c r="E33" s="65"/>
      <c r="F33" s="66"/>
    </row>
    <row r="34" spans="1:6" customFormat="1" ht="23.25" customHeight="1" x14ac:dyDescent="0.2">
      <c r="A34" s="15"/>
      <c r="B34" s="15"/>
      <c r="C34" s="64"/>
      <c r="D34" s="64"/>
      <c r="E34" s="65"/>
      <c r="F34" s="66"/>
    </row>
    <row r="35" spans="1:6" customFormat="1" ht="23.25" customHeight="1" x14ac:dyDescent="0.2">
      <c r="A35" s="15"/>
      <c r="B35" s="15"/>
      <c r="C35" s="64"/>
      <c r="D35" s="64"/>
      <c r="E35" s="65"/>
      <c r="F35" s="66"/>
    </row>
    <row r="36" spans="1:6" customFormat="1" ht="23.25" customHeight="1" x14ac:dyDescent="0.2">
      <c r="A36" s="15"/>
      <c r="B36" s="15"/>
      <c r="C36" s="64"/>
      <c r="D36" s="64"/>
      <c r="E36" s="65"/>
      <c r="F36" s="66"/>
    </row>
    <row r="37" spans="1:6" customFormat="1" ht="23.25" customHeight="1" x14ac:dyDescent="0.2">
      <c r="A37" s="15"/>
      <c r="B37" s="15"/>
      <c r="C37" s="64"/>
      <c r="D37" s="64"/>
      <c r="E37" s="65"/>
      <c r="F37" s="66"/>
    </row>
    <row r="38" spans="1:6" customFormat="1" ht="23.25" customHeight="1" x14ac:dyDescent="0.2">
      <c r="A38" s="15"/>
      <c r="B38" s="15"/>
      <c r="C38" s="64"/>
      <c r="D38" s="64"/>
      <c r="E38" s="65"/>
      <c r="F38" s="66"/>
    </row>
    <row r="39" spans="1:6" customFormat="1" ht="23.25" customHeight="1" x14ac:dyDescent="0.2">
      <c r="A39" s="15"/>
      <c r="B39" s="15"/>
    </row>
    <row r="40" spans="1:6" customFormat="1" ht="23.25" customHeight="1" x14ac:dyDescent="0.2">
      <c r="A40" s="15"/>
      <c r="B40" s="15"/>
    </row>
    <row r="41" spans="1:6" customFormat="1" ht="23.25" customHeight="1" x14ac:dyDescent="0.2">
      <c r="A41" s="15"/>
      <c r="B41" s="15"/>
    </row>
    <row r="42" spans="1:6" customFormat="1" ht="23.25" customHeight="1" x14ac:dyDescent="0.2">
      <c r="A42" s="15"/>
      <c r="B42" s="15"/>
    </row>
    <row r="43" spans="1:6" customFormat="1" ht="23.25" customHeight="1" x14ac:dyDescent="0.2">
      <c r="A43" s="15"/>
      <c r="B43" s="15"/>
    </row>
    <row r="44" spans="1:6" ht="23.25" customHeight="1" x14ac:dyDescent="0.2">
      <c r="A44" s="15"/>
      <c r="B44" s="15"/>
    </row>
  </sheetData>
  <sortState xmlns:xlrd2="http://schemas.microsoft.com/office/spreadsheetml/2017/richdata2" ref="B14:J21">
    <sortCondition descending="1" ref="J14:J21"/>
    <sortCondition descending="1" ref="H14:H21"/>
    <sortCondition descending="1" ref="G14:G21"/>
  </sortState>
  <mergeCells count="7">
    <mergeCell ref="D1:J1"/>
    <mergeCell ref="D2:J2"/>
    <mergeCell ref="D3:J3"/>
    <mergeCell ref="A7:J7"/>
    <mergeCell ref="A5:J5"/>
    <mergeCell ref="A6:J6"/>
    <mergeCell ref="A1:B3"/>
  </mergeCells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43"/>
  <sheetViews>
    <sheetView workbookViewId="0">
      <selection activeCell="F7" sqref="F7:F14"/>
    </sheetView>
  </sheetViews>
  <sheetFormatPr baseColWidth="10" defaultColWidth="6.85546875" defaultRowHeight="23.25" customHeight="1" x14ac:dyDescent="0.2"/>
  <cols>
    <col min="1" max="1" width="6.42578125" style="19" customWidth="1"/>
    <col min="2" max="2" width="16.140625" style="19" customWidth="1"/>
    <col min="3" max="3" width="11" style="19" customWidth="1"/>
    <col min="4" max="4" width="13.7109375" style="19" customWidth="1"/>
    <col min="5" max="5" width="8.140625" style="19" customWidth="1"/>
    <col min="6" max="7" width="8.42578125" style="19" bestFit="1" customWidth="1"/>
    <col min="8" max="8" width="6.5703125" style="19" customWidth="1"/>
    <col min="9" max="18" width="6.7109375" style="19" customWidth="1"/>
    <col min="19" max="16384" width="6.85546875" style="19"/>
  </cols>
  <sheetData>
    <row r="1" spans="1:27" ht="26.25" x14ac:dyDescent="0.2">
      <c r="A1" s="55" t="s">
        <v>14</v>
      </c>
      <c r="R1" s="56" t="s">
        <v>25</v>
      </c>
      <c r="S1" s="21"/>
      <c r="T1" s="21"/>
      <c r="U1" s="21"/>
      <c r="V1" s="21"/>
      <c r="W1" s="21"/>
      <c r="X1" s="21"/>
      <c r="Y1" s="21"/>
      <c r="Z1" s="21"/>
      <c r="AA1" s="21"/>
    </row>
    <row r="2" spans="1:27" ht="25.5" x14ac:dyDescent="0.2">
      <c r="A2" s="4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43" t="s">
        <v>22</v>
      </c>
      <c r="S2" s="21"/>
      <c r="T2" s="21"/>
      <c r="U2" s="21"/>
      <c r="V2" s="21"/>
      <c r="W2" s="21"/>
      <c r="X2" s="21"/>
      <c r="Y2" s="21"/>
      <c r="Z2" s="21"/>
      <c r="AA2" s="21"/>
    </row>
    <row r="3" spans="1:27" ht="25.5" x14ac:dyDescent="0.2">
      <c r="A3" s="3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30"/>
      <c r="S3" s="21"/>
      <c r="T3" s="21"/>
      <c r="U3" s="21"/>
      <c r="V3" s="21"/>
      <c r="W3" s="21"/>
      <c r="X3" s="21"/>
      <c r="Y3" s="21"/>
      <c r="Z3" s="21"/>
      <c r="AA3" s="21"/>
    </row>
    <row r="4" spans="1:27" ht="41.25" customHeight="1" x14ac:dyDescent="0.6">
      <c r="A4" s="220" t="s">
        <v>68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1"/>
      <c r="V4" s="21"/>
      <c r="W4" s="21"/>
      <c r="X4" s="21"/>
      <c r="Y4" s="21"/>
      <c r="Z4" s="21"/>
      <c r="AA4" s="21"/>
    </row>
    <row r="5" spans="1:27" ht="23.25" customHeight="1" x14ac:dyDescent="0.2">
      <c r="S5" s="21"/>
      <c r="T5" s="21"/>
      <c r="U5" s="21"/>
      <c r="V5" s="21"/>
      <c r="W5" s="21"/>
      <c r="X5" s="21"/>
      <c r="Y5" s="21"/>
      <c r="Z5" s="21"/>
      <c r="AA5" s="21"/>
    </row>
    <row r="6" spans="1:27" ht="45" customHeight="1" x14ac:dyDescent="0.2">
      <c r="A6" s="181" t="s">
        <v>2</v>
      </c>
      <c r="B6" s="182" t="s">
        <v>34</v>
      </c>
      <c r="C6" s="182" t="s">
        <v>35</v>
      </c>
      <c r="D6" s="182" t="s">
        <v>36</v>
      </c>
      <c r="E6" s="183" t="s">
        <v>3</v>
      </c>
      <c r="F6" s="184" t="s">
        <v>0</v>
      </c>
      <c r="G6" s="183" t="s">
        <v>1</v>
      </c>
      <c r="H6" s="185" t="s">
        <v>4</v>
      </c>
      <c r="I6" s="186">
        <v>1</v>
      </c>
      <c r="J6" s="186">
        <v>2</v>
      </c>
      <c r="K6" s="186">
        <v>3</v>
      </c>
      <c r="L6" s="186">
        <v>4</v>
      </c>
      <c r="M6" s="186">
        <v>5</v>
      </c>
      <c r="N6" s="186">
        <v>6</v>
      </c>
      <c r="O6" s="186">
        <v>7</v>
      </c>
      <c r="P6" s="186">
        <v>8</v>
      </c>
      <c r="Q6" s="186">
        <v>9</v>
      </c>
      <c r="R6" s="186">
        <v>10</v>
      </c>
      <c r="S6" s="21"/>
      <c r="T6" s="11"/>
      <c r="U6" s="21"/>
      <c r="V6" s="21"/>
      <c r="W6" s="21"/>
      <c r="X6" s="21"/>
      <c r="Y6" s="21"/>
      <c r="Z6" s="21"/>
      <c r="AA6" s="21"/>
    </row>
    <row r="7" spans="1:27" ht="30" customHeight="1" x14ac:dyDescent="0.2">
      <c r="A7" s="170">
        <v>1</v>
      </c>
      <c r="B7" s="171" t="s">
        <v>48</v>
      </c>
      <c r="C7" s="171" t="s">
        <v>49</v>
      </c>
      <c r="D7" s="172" t="s">
        <v>59</v>
      </c>
      <c r="E7" s="173">
        <v>192</v>
      </c>
      <c r="F7" s="174">
        <f t="shared" ref="F7:F14" si="0">SUM(I7:R7)</f>
        <v>100.3</v>
      </c>
      <c r="G7" s="175">
        <f t="shared" ref="G7:G14" si="1">SUM(E7:F7)</f>
        <v>292.3</v>
      </c>
      <c r="H7" s="176"/>
      <c r="I7" s="169">
        <v>9.9</v>
      </c>
      <c r="J7" s="169">
        <v>9.9</v>
      </c>
      <c r="K7" s="169">
        <v>10.5</v>
      </c>
      <c r="L7" s="169">
        <v>9.9</v>
      </c>
      <c r="M7" s="169">
        <v>9.5</v>
      </c>
      <c r="N7" s="169">
        <v>9.9</v>
      </c>
      <c r="O7" s="169">
        <v>9.4</v>
      </c>
      <c r="P7" s="169">
        <v>10.1</v>
      </c>
      <c r="Q7" s="169">
        <v>10.7</v>
      </c>
      <c r="R7" s="169">
        <v>10.5</v>
      </c>
      <c r="S7" s="67"/>
      <c r="T7" s="67"/>
      <c r="U7" s="21"/>
      <c r="V7" s="21"/>
      <c r="W7" s="21"/>
      <c r="X7" s="21"/>
      <c r="Y7" s="21"/>
      <c r="Z7" s="21"/>
      <c r="AA7" s="21"/>
    </row>
    <row r="8" spans="1:27" ht="30" customHeight="1" x14ac:dyDescent="0.2">
      <c r="A8" s="170">
        <v>2</v>
      </c>
      <c r="B8" s="177" t="s">
        <v>50</v>
      </c>
      <c r="C8" s="177" t="s">
        <v>56</v>
      </c>
      <c r="D8" s="177" t="s">
        <v>57</v>
      </c>
      <c r="E8" s="173">
        <v>191</v>
      </c>
      <c r="F8" s="174">
        <f t="shared" si="0"/>
        <v>96.199999999999989</v>
      </c>
      <c r="G8" s="175">
        <f t="shared" si="1"/>
        <v>287.2</v>
      </c>
      <c r="H8" s="176">
        <f t="shared" ref="H8:H14" si="2">G7-G8</f>
        <v>5.1000000000000227</v>
      </c>
      <c r="I8" s="169">
        <v>8.6999999999999993</v>
      </c>
      <c r="J8" s="169">
        <v>9.1</v>
      </c>
      <c r="K8" s="169">
        <v>10.3</v>
      </c>
      <c r="L8" s="169">
        <v>10.3</v>
      </c>
      <c r="M8" s="169">
        <v>10.7</v>
      </c>
      <c r="N8" s="169">
        <v>9</v>
      </c>
      <c r="O8" s="169">
        <v>9.6</v>
      </c>
      <c r="P8" s="169">
        <v>9.4</v>
      </c>
      <c r="Q8" s="169">
        <v>9</v>
      </c>
      <c r="R8" s="169">
        <v>10.1</v>
      </c>
      <c r="S8" s="67"/>
      <c r="T8" s="67"/>
      <c r="U8" s="21"/>
      <c r="V8" s="21"/>
      <c r="W8" s="21"/>
      <c r="X8" s="21"/>
      <c r="Y8" s="21"/>
      <c r="Z8" s="21"/>
      <c r="AA8" s="21"/>
    </row>
    <row r="9" spans="1:27" ht="30" customHeight="1" x14ac:dyDescent="0.2">
      <c r="A9" s="170">
        <v>3</v>
      </c>
      <c r="B9" s="177" t="s">
        <v>42</v>
      </c>
      <c r="C9" s="177" t="s">
        <v>43</v>
      </c>
      <c r="D9" s="177" t="s">
        <v>44</v>
      </c>
      <c r="E9" s="173">
        <v>188</v>
      </c>
      <c r="F9" s="174">
        <f t="shared" si="0"/>
        <v>99.6</v>
      </c>
      <c r="G9" s="175">
        <f t="shared" si="1"/>
        <v>287.60000000000002</v>
      </c>
      <c r="H9" s="176">
        <f t="shared" si="2"/>
        <v>-0.40000000000003411</v>
      </c>
      <c r="I9" s="169">
        <v>9.8000000000000007</v>
      </c>
      <c r="J9" s="169">
        <v>10.3</v>
      </c>
      <c r="K9" s="169">
        <v>10.5</v>
      </c>
      <c r="L9" s="169">
        <v>8.8000000000000007</v>
      </c>
      <c r="M9" s="169">
        <v>10.4</v>
      </c>
      <c r="N9" s="169">
        <v>9.9</v>
      </c>
      <c r="O9" s="169">
        <v>9.8000000000000007</v>
      </c>
      <c r="P9" s="169">
        <v>9.6999999999999993</v>
      </c>
      <c r="Q9" s="169">
        <v>9.6</v>
      </c>
      <c r="R9" s="169">
        <v>10.8</v>
      </c>
      <c r="S9" s="67"/>
      <c r="T9" s="67"/>
      <c r="U9" s="21"/>
      <c r="V9" s="21"/>
      <c r="W9" s="21"/>
      <c r="X9" s="21"/>
      <c r="Y9" s="21"/>
      <c r="Z9" s="21"/>
      <c r="AA9" s="21"/>
    </row>
    <row r="10" spans="1:27" ht="30" customHeight="1" x14ac:dyDescent="0.2">
      <c r="A10" s="178">
        <v>4</v>
      </c>
      <c r="B10" s="179" t="s">
        <v>103</v>
      </c>
      <c r="C10" s="179" t="s">
        <v>104</v>
      </c>
      <c r="D10" s="172" t="s">
        <v>94</v>
      </c>
      <c r="E10" s="173">
        <v>186</v>
      </c>
      <c r="F10" s="174">
        <f t="shared" si="0"/>
        <v>96.899999999999991</v>
      </c>
      <c r="G10" s="175">
        <f t="shared" si="1"/>
        <v>282.89999999999998</v>
      </c>
      <c r="H10" s="176">
        <f t="shared" si="2"/>
        <v>4.7000000000000455</v>
      </c>
      <c r="I10" s="169">
        <v>9.8000000000000007</v>
      </c>
      <c r="J10" s="169">
        <v>9.3000000000000007</v>
      </c>
      <c r="K10" s="169">
        <v>10.8</v>
      </c>
      <c r="L10" s="169">
        <v>10</v>
      </c>
      <c r="M10" s="169">
        <v>9.5</v>
      </c>
      <c r="N10" s="169">
        <v>9.9</v>
      </c>
      <c r="O10" s="169">
        <v>9.1999999999999993</v>
      </c>
      <c r="P10" s="169">
        <v>9.6</v>
      </c>
      <c r="Q10" s="169">
        <v>9.6999999999999993</v>
      </c>
      <c r="R10" s="169">
        <v>9.1</v>
      </c>
      <c r="S10" s="67"/>
      <c r="T10" s="67"/>
      <c r="U10" s="21"/>
      <c r="V10" s="21"/>
      <c r="W10" s="21"/>
      <c r="X10" s="21"/>
      <c r="Y10" s="21"/>
      <c r="Z10" s="21"/>
      <c r="AA10" s="21"/>
    </row>
    <row r="11" spans="1:27" ht="30" customHeight="1" x14ac:dyDescent="0.2">
      <c r="A11" s="178">
        <v>5</v>
      </c>
      <c r="B11" s="179" t="s">
        <v>101</v>
      </c>
      <c r="C11" s="179" t="s">
        <v>91</v>
      </c>
      <c r="D11" s="172" t="s">
        <v>44</v>
      </c>
      <c r="E11" s="173">
        <v>185</v>
      </c>
      <c r="F11" s="174">
        <f t="shared" si="0"/>
        <v>95.7</v>
      </c>
      <c r="G11" s="175">
        <f t="shared" si="1"/>
        <v>280.7</v>
      </c>
      <c r="H11" s="176">
        <f t="shared" si="2"/>
        <v>2.1999999999999886</v>
      </c>
      <c r="I11" s="169">
        <v>10.8</v>
      </c>
      <c r="J11" s="169">
        <v>10.4</v>
      </c>
      <c r="K11" s="169">
        <v>10.199999999999999</v>
      </c>
      <c r="L11" s="169">
        <v>10.3</v>
      </c>
      <c r="M11" s="169">
        <v>8.9</v>
      </c>
      <c r="N11" s="169">
        <v>8.3000000000000007</v>
      </c>
      <c r="O11" s="169">
        <v>10.6</v>
      </c>
      <c r="P11" s="169">
        <v>8.1999999999999993</v>
      </c>
      <c r="Q11" s="169">
        <v>9.5</v>
      </c>
      <c r="R11" s="169">
        <v>8.5</v>
      </c>
      <c r="S11" s="67"/>
      <c r="T11" s="67"/>
      <c r="U11" s="21"/>
      <c r="V11" s="21"/>
      <c r="W11" s="21"/>
      <c r="X11" s="21"/>
      <c r="Y11" s="21"/>
      <c r="Z11" s="21"/>
      <c r="AA11" s="21"/>
    </row>
    <row r="12" spans="1:27" ht="30" customHeight="1" x14ac:dyDescent="0.2">
      <c r="A12" s="178">
        <v>6</v>
      </c>
      <c r="B12" s="177" t="s">
        <v>45</v>
      </c>
      <c r="C12" s="177" t="s">
        <v>46</v>
      </c>
      <c r="D12" s="177" t="s">
        <v>47</v>
      </c>
      <c r="E12" s="173">
        <v>185</v>
      </c>
      <c r="F12" s="174">
        <f t="shared" si="0"/>
        <v>86.899999999999977</v>
      </c>
      <c r="G12" s="175">
        <f t="shared" si="1"/>
        <v>271.89999999999998</v>
      </c>
      <c r="H12" s="176">
        <f t="shared" si="2"/>
        <v>8.8000000000000114</v>
      </c>
      <c r="I12" s="169">
        <v>10</v>
      </c>
      <c r="J12" s="169">
        <v>9.6999999999999993</v>
      </c>
      <c r="K12" s="169">
        <v>9.4</v>
      </c>
      <c r="L12" s="169">
        <v>9.1999999999999993</v>
      </c>
      <c r="M12" s="169">
        <v>0</v>
      </c>
      <c r="N12" s="169">
        <v>10.4</v>
      </c>
      <c r="O12" s="169">
        <v>10.5</v>
      </c>
      <c r="P12" s="169">
        <v>9</v>
      </c>
      <c r="Q12" s="169">
        <v>9.6</v>
      </c>
      <c r="R12" s="169">
        <v>9.1</v>
      </c>
      <c r="S12" s="67" t="s">
        <v>33</v>
      </c>
      <c r="T12" s="67"/>
      <c r="U12" s="21"/>
      <c r="V12" s="21"/>
      <c r="W12" s="21"/>
      <c r="X12" s="21"/>
      <c r="Y12" s="21"/>
      <c r="Z12" s="21"/>
      <c r="AA12" s="21"/>
    </row>
    <row r="13" spans="1:27" ht="30" customHeight="1" x14ac:dyDescent="0.2">
      <c r="A13" s="178">
        <v>7</v>
      </c>
      <c r="B13" s="171" t="s">
        <v>99</v>
      </c>
      <c r="C13" s="180" t="s">
        <v>121</v>
      </c>
      <c r="D13" s="172" t="s">
        <v>94</v>
      </c>
      <c r="E13" s="173">
        <v>184</v>
      </c>
      <c r="F13" s="174">
        <f t="shared" si="0"/>
        <v>92.1</v>
      </c>
      <c r="G13" s="175">
        <f t="shared" si="1"/>
        <v>276.10000000000002</v>
      </c>
      <c r="H13" s="176">
        <f t="shared" si="2"/>
        <v>-4.2000000000000455</v>
      </c>
      <c r="I13" s="169">
        <v>9.4</v>
      </c>
      <c r="J13" s="169">
        <v>9.1</v>
      </c>
      <c r="K13" s="169">
        <v>9.5</v>
      </c>
      <c r="L13" s="169">
        <v>8.4</v>
      </c>
      <c r="M13" s="169">
        <v>10.5</v>
      </c>
      <c r="N13" s="169">
        <v>8.6999999999999993</v>
      </c>
      <c r="O13" s="169">
        <v>9.1</v>
      </c>
      <c r="P13" s="169">
        <v>8.5</v>
      </c>
      <c r="Q13" s="169">
        <v>9.5</v>
      </c>
      <c r="R13" s="169">
        <v>9.4</v>
      </c>
      <c r="S13" s="21"/>
      <c r="T13" s="67"/>
      <c r="U13" s="21"/>
      <c r="V13" s="21"/>
      <c r="W13" s="21"/>
      <c r="X13" s="21"/>
      <c r="Y13" s="21"/>
      <c r="Z13" s="21"/>
      <c r="AA13" s="21"/>
    </row>
    <row r="14" spans="1:27" ht="30" customHeight="1" x14ac:dyDescent="0.2">
      <c r="A14" s="178">
        <v>8</v>
      </c>
      <c r="B14" s="179" t="s">
        <v>37</v>
      </c>
      <c r="C14" s="180" t="s">
        <v>38</v>
      </c>
      <c r="D14" s="172" t="s">
        <v>39</v>
      </c>
      <c r="E14" s="173">
        <v>182</v>
      </c>
      <c r="F14" s="174">
        <f t="shared" si="0"/>
        <v>101.49999999999999</v>
      </c>
      <c r="G14" s="175">
        <f t="shared" si="1"/>
        <v>283.5</v>
      </c>
      <c r="H14" s="176">
        <f t="shared" si="2"/>
        <v>-7.3999999999999773</v>
      </c>
      <c r="I14" s="169">
        <v>10.7</v>
      </c>
      <c r="J14" s="169">
        <v>10.4</v>
      </c>
      <c r="K14" s="169">
        <v>10.4</v>
      </c>
      <c r="L14" s="169">
        <v>9.9</v>
      </c>
      <c r="M14" s="169">
        <v>10.7</v>
      </c>
      <c r="N14" s="169">
        <v>9.3000000000000007</v>
      </c>
      <c r="O14" s="169">
        <v>10.1</v>
      </c>
      <c r="P14" s="169">
        <v>10.1</v>
      </c>
      <c r="Q14" s="169">
        <v>10.199999999999999</v>
      </c>
      <c r="R14" s="169">
        <v>9.6999999999999993</v>
      </c>
      <c r="S14" s="21"/>
      <c r="T14" s="14"/>
      <c r="U14" s="21"/>
      <c r="V14" s="21"/>
      <c r="W14" s="21"/>
      <c r="X14" s="21"/>
      <c r="Y14" s="21"/>
      <c r="Z14" s="21"/>
      <c r="AA14" s="21"/>
    </row>
    <row r="15" spans="1:27" ht="23.25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23.2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23.2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23.25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23.2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23.2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23.2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23.2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23.2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23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23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23.2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23.2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23.2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23.2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23.2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23.2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23.2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23.2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23.2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3.2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23.2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23.2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23.2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23.2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23.2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23.2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23.2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23.2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23.2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23.2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23.2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23.2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23.2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23.2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23.2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23.2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23.2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23.25" customHeight="1" x14ac:dyDescent="0.2"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23.25" customHeight="1" x14ac:dyDescent="0.2"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23.25" customHeight="1" x14ac:dyDescent="0.2"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23.25" customHeight="1" x14ac:dyDescent="0.2"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23.25" customHeight="1" x14ac:dyDescent="0.2"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23.25" customHeight="1" x14ac:dyDescent="0.2"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23.25" customHeight="1" x14ac:dyDescent="0.2"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23.25" customHeight="1" x14ac:dyDescent="0.2"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23.25" customHeight="1" x14ac:dyDescent="0.2"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23.25" customHeight="1" x14ac:dyDescent="0.2"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23.25" customHeight="1" x14ac:dyDescent="0.2"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3.25" customHeight="1" x14ac:dyDescent="0.2">
      <c r="S64" s="21"/>
      <c r="T64" s="21"/>
      <c r="U64" s="21"/>
      <c r="V64" s="21"/>
      <c r="W64" s="21"/>
      <c r="X64" s="21"/>
      <c r="Y64" s="21"/>
      <c r="Z64" s="21"/>
      <c r="AA64" s="21"/>
    </row>
    <row r="65" spans="19:27" ht="23.25" customHeight="1" x14ac:dyDescent="0.2">
      <c r="S65" s="21"/>
      <c r="T65" s="21"/>
      <c r="U65" s="21"/>
      <c r="V65" s="21"/>
      <c r="W65" s="21"/>
      <c r="X65" s="21"/>
      <c r="Y65" s="21"/>
      <c r="Z65" s="21"/>
      <c r="AA65" s="21"/>
    </row>
    <row r="66" spans="19:27" ht="23.25" customHeight="1" x14ac:dyDescent="0.2">
      <c r="S66" s="21"/>
      <c r="T66" s="21"/>
      <c r="U66" s="21"/>
      <c r="V66" s="21"/>
      <c r="W66" s="21"/>
      <c r="X66" s="21"/>
      <c r="Y66" s="21"/>
      <c r="Z66" s="21"/>
      <c r="AA66" s="21"/>
    </row>
    <row r="67" spans="19:27" ht="23.25" customHeight="1" x14ac:dyDescent="0.2">
      <c r="S67" s="21"/>
      <c r="T67" s="21"/>
      <c r="U67" s="21"/>
      <c r="V67" s="21"/>
      <c r="W67" s="21"/>
      <c r="X67" s="21"/>
      <c r="Y67" s="21"/>
      <c r="Z67" s="21"/>
      <c r="AA67" s="21"/>
    </row>
    <row r="68" spans="19:27" ht="23.25" customHeight="1" x14ac:dyDescent="0.2">
      <c r="S68" s="21"/>
      <c r="T68" s="21"/>
      <c r="U68" s="21"/>
      <c r="V68" s="21"/>
      <c r="W68" s="21"/>
      <c r="X68" s="21"/>
      <c r="Y68" s="21"/>
      <c r="Z68" s="21"/>
      <c r="AA68" s="21"/>
    </row>
    <row r="69" spans="19:27" ht="23.25" customHeight="1" x14ac:dyDescent="0.2">
      <c r="S69" s="21"/>
      <c r="T69" s="21"/>
      <c r="U69" s="21"/>
      <c r="V69" s="21"/>
      <c r="W69" s="21"/>
      <c r="X69" s="21"/>
      <c r="Y69" s="21"/>
      <c r="Z69" s="21"/>
      <c r="AA69" s="21"/>
    </row>
    <row r="70" spans="19:27" ht="23.25" customHeight="1" x14ac:dyDescent="0.2">
      <c r="S70" s="21"/>
      <c r="T70" s="21"/>
      <c r="U70" s="21"/>
      <c r="V70" s="21"/>
      <c r="W70" s="21"/>
      <c r="X70" s="21"/>
      <c r="Y70" s="21"/>
      <c r="Z70" s="21"/>
      <c r="AA70" s="21"/>
    </row>
    <row r="71" spans="19:27" ht="23.25" customHeight="1" x14ac:dyDescent="0.2">
      <c r="S71" s="21"/>
      <c r="T71" s="21"/>
      <c r="U71" s="21"/>
      <c r="V71" s="21"/>
      <c r="W71" s="21"/>
      <c r="X71" s="21"/>
      <c r="Y71" s="21"/>
      <c r="Z71" s="21"/>
      <c r="AA71" s="21"/>
    </row>
    <row r="72" spans="19:27" ht="23.25" customHeight="1" x14ac:dyDescent="0.2">
      <c r="S72" s="21"/>
      <c r="T72" s="21"/>
      <c r="U72" s="21"/>
      <c r="V72" s="21"/>
      <c r="W72" s="21"/>
      <c r="X72" s="21"/>
      <c r="Y72" s="21"/>
      <c r="Z72" s="21"/>
      <c r="AA72" s="21"/>
    </row>
    <row r="73" spans="19:27" ht="23.25" customHeight="1" x14ac:dyDescent="0.2">
      <c r="S73" s="21"/>
      <c r="T73" s="21"/>
      <c r="U73" s="21"/>
      <c r="V73" s="21"/>
      <c r="W73" s="21"/>
      <c r="X73" s="21"/>
      <c r="Y73" s="21"/>
      <c r="Z73" s="21"/>
      <c r="AA73" s="21"/>
    </row>
    <row r="74" spans="19:27" ht="23.25" customHeight="1" x14ac:dyDescent="0.2">
      <c r="S74" s="21"/>
      <c r="T74" s="21"/>
      <c r="U74" s="21"/>
      <c r="V74" s="21"/>
      <c r="W74" s="21"/>
      <c r="X74" s="21"/>
      <c r="Y74" s="21"/>
      <c r="Z74" s="21"/>
      <c r="AA74" s="21"/>
    </row>
    <row r="75" spans="19:27" ht="23.25" customHeight="1" x14ac:dyDescent="0.2">
      <c r="S75" s="21"/>
      <c r="T75" s="21"/>
      <c r="U75" s="21"/>
      <c r="V75" s="21"/>
      <c r="W75" s="21"/>
      <c r="X75" s="21"/>
      <c r="Y75" s="21"/>
      <c r="Z75" s="21"/>
      <c r="AA75" s="21"/>
    </row>
    <row r="76" spans="19:27" ht="23.25" customHeight="1" x14ac:dyDescent="0.2">
      <c r="S76" s="21"/>
      <c r="T76" s="21"/>
      <c r="U76" s="21"/>
      <c r="V76" s="21"/>
      <c r="W76" s="21"/>
      <c r="X76" s="21"/>
      <c r="Y76" s="21"/>
      <c r="Z76" s="21"/>
      <c r="AA76" s="21"/>
    </row>
    <row r="77" spans="19:27" ht="23.25" customHeight="1" x14ac:dyDescent="0.2">
      <c r="S77" s="21"/>
      <c r="T77" s="21"/>
      <c r="U77" s="21"/>
      <c r="V77" s="21"/>
      <c r="W77" s="21"/>
      <c r="X77" s="21"/>
      <c r="Y77" s="21"/>
      <c r="Z77" s="21"/>
      <c r="AA77" s="21"/>
    </row>
    <row r="78" spans="19:27" ht="23.25" customHeight="1" x14ac:dyDescent="0.2">
      <c r="S78" s="21"/>
      <c r="T78" s="21"/>
      <c r="U78" s="21"/>
      <c r="V78" s="21"/>
      <c r="W78" s="21"/>
      <c r="X78" s="21"/>
      <c r="Y78" s="21"/>
      <c r="Z78" s="21"/>
      <c r="AA78" s="21"/>
    </row>
    <row r="79" spans="19:27" ht="23.25" customHeight="1" x14ac:dyDescent="0.2">
      <c r="S79" s="21"/>
      <c r="T79" s="21"/>
      <c r="U79" s="21"/>
      <c r="V79" s="21"/>
      <c r="W79" s="21"/>
      <c r="X79" s="21"/>
      <c r="Y79" s="21"/>
      <c r="Z79" s="21"/>
      <c r="AA79" s="21"/>
    </row>
    <row r="80" spans="19:27" ht="23.25" customHeight="1" x14ac:dyDescent="0.2">
      <c r="S80" s="21"/>
      <c r="T80" s="21"/>
      <c r="U80" s="21"/>
      <c r="V80" s="21"/>
      <c r="W80" s="21"/>
      <c r="X80" s="21"/>
      <c r="Y80" s="21"/>
      <c r="Z80" s="21"/>
      <c r="AA80" s="21"/>
    </row>
    <row r="81" spans="19:27" ht="23.25" customHeight="1" x14ac:dyDescent="0.2">
      <c r="S81" s="21"/>
      <c r="T81" s="21"/>
      <c r="U81" s="21"/>
      <c r="V81" s="21"/>
      <c r="W81" s="21"/>
      <c r="X81" s="21"/>
      <c r="Y81" s="21"/>
      <c r="Z81" s="21"/>
      <c r="AA81" s="21"/>
    </row>
    <row r="82" spans="19:27" ht="23.25" customHeight="1" x14ac:dyDescent="0.2">
      <c r="S82" s="21"/>
      <c r="T82" s="21"/>
      <c r="U82" s="21"/>
      <c r="V82" s="21"/>
      <c r="W82" s="21"/>
      <c r="X82" s="21"/>
      <c r="Y82" s="21"/>
      <c r="Z82" s="21"/>
      <c r="AA82" s="21"/>
    </row>
    <row r="83" spans="19:27" ht="23.25" customHeight="1" x14ac:dyDescent="0.2">
      <c r="S83" s="21"/>
      <c r="T83" s="21"/>
      <c r="U83" s="21"/>
      <c r="V83" s="21"/>
      <c r="W83" s="21"/>
      <c r="X83" s="21"/>
      <c r="Y83" s="21"/>
      <c r="Z83" s="21"/>
      <c r="AA83" s="21"/>
    </row>
    <row r="84" spans="19:27" ht="23.25" customHeight="1" x14ac:dyDescent="0.2">
      <c r="S84" s="21"/>
      <c r="T84" s="21"/>
      <c r="U84" s="21"/>
      <c r="V84" s="21"/>
      <c r="W84" s="21"/>
      <c r="X84" s="21"/>
      <c r="Y84" s="21"/>
      <c r="Z84" s="21"/>
      <c r="AA84" s="21"/>
    </row>
    <row r="85" spans="19:27" ht="23.25" customHeight="1" x14ac:dyDescent="0.2">
      <c r="S85" s="21"/>
      <c r="T85" s="21"/>
      <c r="U85" s="21"/>
      <c r="V85" s="21"/>
      <c r="W85" s="21"/>
      <c r="X85" s="21"/>
      <c r="Y85" s="21"/>
      <c r="Z85" s="21"/>
      <c r="AA85" s="21"/>
    </row>
    <row r="86" spans="19:27" ht="23.25" customHeight="1" x14ac:dyDescent="0.2">
      <c r="S86" s="21"/>
      <c r="T86" s="21"/>
      <c r="U86" s="21"/>
      <c r="V86" s="21"/>
      <c r="W86" s="21"/>
      <c r="X86" s="21"/>
      <c r="Y86" s="21"/>
      <c r="Z86" s="21"/>
      <c r="AA86" s="21"/>
    </row>
    <row r="87" spans="19:27" ht="23.25" customHeight="1" x14ac:dyDescent="0.2">
      <c r="S87" s="21"/>
      <c r="T87" s="21"/>
      <c r="U87" s="21"/>
      <c r="V87" s="21"/>
      <c r="W87" s="21"/>
      <c r="X87" s="21"/>
      <c r="Y87" s="21"/>
      <c r="Z87" s="21"/>
      <c r="AA87" s="21"/>
    </row>
    <row r="88" spans="19:27" ht="23.25" customHeight="1" x14ac:dyDescent="0.2">
      <c r="S88" s="21"/>
      <c r="T88" s="21"/>
      <c r="U88" s="21"/>
      <c r="V88" s="21"/>
      <c r="W88" s="21"/>
      <c r="X88" s="21"/>
      <c r="Y88" s="21"/>
      <c r="Z88" s="21"/>
      <c r="AA88" s="21"/>
    </row>
    <row r="89" spans="19:27" ht="23.25" customHeight="1" x14ac:dyDescent="0.2">
      <c r="S89" s="21"/>
      <c r="T89" s="21"/>
      <c r="U89" s="21"/>
      <c r="V89" s="21"/>
      <c r="W89" s="21"/>
      <c r="X89" s="21"/>
      <c r="Y89" s="21"/>
      <c r="Z89" s="21"/>
      <c r="AA89" s="21"/>
    </row>
    <row r="90" spans="19:27" ht="23.25" customHeight="1" x14ac:dyDescent="0.2">
      <c r="S90" s="21"/>
      <c r="T90" s="21"/>
      <c r="U90" s="21"/>
      <c r="V90" s="21"/>
      <c r="W90" s="21"/>
      <c r="X90" s="21"/>
      <c r="Y90" s="21"/>
      <c r="Z90" s="21"/>
      <c r="AA90" s="21"/>
    </row>
    <row r="91" spans="19:27" ht="23.25" customHeight="1" x14ac:dyDescent="0.2">
      <c r="S91" s="21"/>
      <c r="T91" s="21"/>
      <c r="U91" s="21"/>
      <c r="V91" s="21"/>
      <c r="W91" s="21"/>
      <c r="X91" s="21"/>
      <c r="Y91" s="21"/>
      <c r="Z91" s="21"/>
      <c r="AA91" s="21"/>
    </row>
    <row r="92" spans="19:27" ht="23.25" customHeight="1" x14ac:dyDescent="0.2">
      <c r="S92" s="21"/>
      <c r="T92" s="21"/>
      <c r="U92" s="21"/>
      <c r="V92" s="21"/>
      <c r="W92" s="21"/>
      <c r="X92" s="21"/>
      <c r="Y92" s="21"/>
      <c r="Z92" s="21"/>
      <c r="AA92" s="21"/>
    </row>
    <row r="93" spans="19:27" ht="23.25" customHeight="1" x14ac:dyDescent="0.2">
      <c r="S93" s="21"/>
      <c r="T93" s="21"/>
      <c r="U93" s="21"/>
      <c r="V93" s="21"/>
      <c r="W93" s="21"/>
      <c r="X93" s="21"/>
      <c r="Y93" s="21"/>
      <c r="Z93" s="21"/>
      <c r="AA93" s="21"/>
    </row>
    <row r="94" spans="19:27" ht="23.25" customHeight="1" x14ac:dyDescent="0.2">
      <c r="S94" s="21"/>
      <c r="T94" s="21"/>
      <c r="U94" s="21"/>
      <c r="V94" s="21"/>
      <c r="W94" s="21"/>
      <c r="X94" s="21"/>
      <c r="Y94" s="21"/>
      <c r="Z94" s="21"/>
      <c r="AA94" s="21"/>
    </row>
    <row r="95" spans="19:27" ht="23.25" customHeight="1" x14ac:dyDescent="0.2">
      <c r="S95" s="21"/>
      <c r="T95" s="21"/>
      <c r="U95" s="21"/>
      <c r="V95" s="21"/>
      <c r="W95" s="21"/>
      <c r="X95" s="21"/>
      <c r="Y95" s="21"/>
      <c r="Z95" s="21"/>
      <c r="AA95" s="21"/>
    </row>
    <row r="96" spans="19:27" ht="23.25" customHeight="1" x14ac:dyDescent="0.2">
      <c r="S96" s="21"/>
      <c r="T96" s="21"/>
      <c r="U96" s="21"/>
      <c r="V96" s="21"/>
      <c r="W96" s="21"/>
      <c r="X96" s="21"/>
      <c r="Y96" s="21"/>
      <c r="Z96" s="21"/>
      <c r="AA96" s="21"/>
    </row>
    <row r="97" spans="19:27" ht="23.25" customHeight="1" x14ac:dyDescent="0.2">
      <c r="S97" s="21"/>
      <c r="T97" s="21"/>
      <c r="U97" s="21"/>
      <c r="V97" s="21"/>
      <c r="W97" s="21"/>
      <c r="X97" s="21"/>
      <c r="Y97" s="21"/>
      <c r="Z97" s="21"/>
      <c r="AA97" s="21"/>
    </row>
    <row r="98" spans="19:27" ht="23.25" customHeight="1" x14ac:dyDescent="0.2">
      <c r="S98" s="21"/>
      <c r="T98" s="21"/>
      <c r="U98" s="21"/>
      <c r="V98" s="21"/>
      <c r="W98" s="21"/>
      <c r="X98" s="21"/>
      <c r="Y98" s="21"/>
      <c r="Z98" s="21"/>
      <c r="AA98" s="21"/>
    </row>
    <row r="99" spans="19:27" ht="23.25" customHeight="1" x14ac:dyDescent="0.2">
      <c r="S99" s="21"/>
      <c r="T99" s="21"/>
      <c r="U99" s="21"/>
      <c r="V99" s="21"/>
      <c r="W99" s="21"/>
      <c r="X99" s="21"/>
      <c r="Y99" s="21"/>
      <c r="Z99" s="21"/>
      <c r="AA99" s="21"/>
    </row>
    <row r="100" spans="19:27" ht="23.25" customHeight="1" x14ac:dyDescent="0.2"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9:27" ht="23.25" customHeight="1" x14ac:dyDescent="0.2"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9:27" ht="23.25" customHeight="1" x14ac:dyDescent="0.2"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9:27" ht="23.25" customHeight="1" x14ac:dyDescent="0.2"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9:27" ht="23.25" customHeight="1" x14ac:dyDescent="0.2"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9:27" ht="23.25" customHeight="1" x14ac:dyDescent="0.2"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9:27" ht="23.25" customHeight="1" x14ac:dyDescent="0.2"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9:27" ht="23.25" customHeight="1" x14ac:dyDescent="0.2"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9:27" ht="23.25" customHeight="1" x14ac:dyDescent="0.2"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9:27" ht="23.25" customHeight="1" x14ac:dyDescent="0.2"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9:27" ht="23.25" customHeight="1" x14ac:dyDescent="0.2"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9:27" ht="23.25" customHeight="1" x14ac:dyDescent="0.2"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9:27" ht="23.25" customHeight="1" x14ac:dyDescent="0.2"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9:27" ht="23.25" customHeight="1" x14ac:dyDescent="0.2"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9:27" ht="23.25" customHeight="1" x14ac:dyDescent="0.2"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9:27" ht="23.25" customHeight="1" x14ac:dyDescent="0.2"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9:27" ht="23.25" customHeight="1" x14ac:dyDescent="0.2"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9:27" ht="23.25" customHeight="1" x14ac:dyDescent="0.2"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9:27" ht="23.25" customHeight="1" x14ac:dyDescent="0.2"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9:27" ht="23.25" customHeight="1" x14ac:dyDescent="0.2"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9:27" ht="23.25" customHeight="1" x14ac:dyDescent="0.2"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9:27" ht="23.25" customHeight="1" x14ac:dyDescent="0.2"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9:27" ht="23.25" customHeight="1" x14ac:dyDescent="0.2"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9:27" ht="23.25" customHeight="1" x14ac:dyDescent="0.2"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9:27" ht="23.25" customHeight="1" x14ac:dyDescent="0.2"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9:27" ht="23.25" customHeight="1" x14ac:dyDescent="0.2"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9:27" ht="23.25" customHeight="1" x14ac:dyDescent="0.2"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9:27" ht="23.25" customHeight="1" x14ac:dyDescent="0.2"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9:27" ht="23.25" customHeight="1" x14ac:dyDescent="0.2"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9:27" ht="23.25" customHeight="1" x14ac:dyDescent="0.2"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9:27" ht="23.25" customHeight="1" x14ac:dyDescent="0.2"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9:27" ht="23.25" customHeight="1" x14ac:dyDescent="0.2"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9:27" ht="23.25" customHeight="1" x14ac:dyDescent="0.2"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9:27" ht="23.25" customHeight="1" x14ac:dyDescent="0.2"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9:27" ht="23.25" customHeight="1" x14ac:dyDescent="0.2"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9:27" ht="23.25" customHeight="1" x14ac:dyDescent="0.2"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9:27" ht="23.25" customHeight="1" x14ac:dyDescent="0.2"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9:27" ht="23.25" customHeight="1" x14ac:dyDescent="0.2"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9:27" ht="23.25" customHeight="1" x14ac:dyDescent="0.2"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9:27" ht="23.25" customHeight="1" x14ac:dyDescent="0.2"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9:27" ht="23.25" customHeight="1" x14ac:dyDescent="0.2"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9:27" ht="23.25" customHeight="1" x14ac:dyDescent="0.2"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9:27" ht="23.25" customHeight="1" x14ac:dyDescent="0.2"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9:27" ht="23.25" customHeight="1" x14ac:dyDescent="0.2">
      <c r="S143" s="21"/>
      <c r="T143" s="21"/>
      <c r="U143" s="21"/>
      <c r="V143" s="21"/>
      <c r="W143" s="21"/>
      <c r="X143" s="21"/>
      <c r="Y143" s="21"/>
      <c r="Z143" s="21"/>
      <c r="AA143" s="21"/>
    </row>
  </sheetData>
  <sortState xmlns:xlrd2="http://schemas.microsoft.com/office/spreadsheetml/2017/richdata2" ref="B7:R14">
    <sortCondition descending="1" ref="G7:G14"/>
  </sortState>
  <mergeCells count="1">
    <mergeCell ref="A4:T4"/>
  </mergeCells>
  <printOptions horizontalCentered="1"/>
  <pageMargins left="0.25" right="0.25" top="0.75" bottom="0.75" header="0.3" footer="0.3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9"/>
  <sheetViews>
    <sheetView zoomScaleNormal="100" workbookViewId="0">
      <selection activeCell="L4" sqref="L4"/>
    </sheetView>
  </sheetViews>
  <sheetFormatPr baseColWidth="10" defaultColWidth="11.42578125" defaultRowHeight="23.25" customHeight="1" x14ac:dyDescent="0.2"/>
  <cols>
    <col min="1" max="1" width="5.42578125" style="16" customWidth="1"/>
    <col min="2" max="2" width="14.7109375" style="16" customWidth="1"/>
    <col min="3" max="4" width="11.7109375" style="14" customWidth="1"/>
    <col min="5" max="5" width="1.28515625" style="17" hidden="1" customWidth="1"/>
    <col min="6" max="7" width="10.7109375" style="17" customWidth="1"/>
    <col min="8" max="9" width="10.7109375" style="18" customWidth="1"/>
    <col min="10" max="10" width="12.7109375" style="17" customWidth="1"/>
    <col min="11" max="11" width="11.42578125" style="14" customWidth="1"/>
    <col min="12" max="16384" width="11.42578125" style="14"/>
  </cols>
  <sheetData>
    <row r="1" spans="1:12" ht="23.25" customHeight="1" x14ac:dyDescent="0.3">
      <c r="A1" s="214"/>
      <c r="B1" s="215"/>
      <c r="C1" s="37" t="s">
        <v>6</v>
      </c>
      <c r="D1" s="203" t="s">
        <v>7</v>
      </c>
      <c r="E1" s="204"/>
      <c r="F1" s="204"/>
      <c r="G1" s="204"/>
      <c r="H1" s="204"/>
      <c r="I1" s="204"/>
      <c r="J1" s="205"/>
    </row>
    <row r="2" spans="1:12" ht="23.25" customHeight="1" x14ac:dyDescent="0.3">
      <c r="A2" s="216"/>
      <c r="B2" s="217"/>
      <c r="C2" s="37" t="s">
        <v>8</v>
      </c>
      <c r="D2" s="203" t="s">
        <v>9</v>
      </c>
      <c r="E2" s="204"/>
      <c r="F2" s="204"/>
      <c r="G2" s="204"/>
      <c r="H2" s="204"/>
      <c r="I2" s="204"/>
      <c r="J2" s="205"/>
    </row>
    <row r="3" spans="1:12" ht="23.25" customHeight="1" x14ac:dyDescent="0.3">
      <c r="A3" s="218"/>
      <c r="B3" s="219"/>
      <c r="C3" s="37" t="s">
        <v>14</v>
      </c>
      <c r="D3" s="206" t="s">
        <v>13</v>
      </c>
      <c r="E3" s="207"/>
      <c r="F3" s="207"/>
      <c r="G3" s="207"/>
      <c r="H3" s="207"/>
      <c r="I3" s="207"/>
      <c r="J3" s="208"/>
    </row>
    <row r="5" spans="1:12" ht="23.25" customHeight="1" x14ac:dyDescent="0.2">
      <c r="A5" s="211" t="s">
        <v>18</v>
      </c>
      <c r="B5" s="211"/>
      <c r="C5" s="212"/>
      <c r="D5" s="212"/>
      <c r="E5" s="212"/>
      <c r="F5" s="212"/>
      <c r="G5" s="212"/>
      <c r="H5" s="212"/>
      <c r="I5" s="212"/>
      <c r="J5" s="212"/>
    </row>
    <row r="6" spans="1:12" ht="23.25" customHeight="1" x14ac:dyDescent="0.2">
      <c r="A6" s="211" t="s">
        <v>15</v>
      </c>
      <c r="B6" s="211"/>
      <c r="C6" s="213"/>
      <c r="D6" s="213"/>
      <c r="E6" s="213"/>
      <c r="F6" s="213"/>
      <c r="G6" s="213"/>
      <c r="H6" s="213"/>
      <c r="I6" s="213"/>
      <c r="J6" s="213"/>
    </row>
    <row r="7" spans="1:12" ht="23.25" customHeight="1" x14ac:dyDescent="0.2">
      <c r="A7" s="209" t="s">
        <v>65</v>
      </c>
      <c r="B7" s="209"/>
      <c r="C7" s="210"/>
      <c r="D7" s="210"/>
      <c r="E7" s="210"/>
      <c r="F7" s="210"/>
      <c r="G7" s="210"/>
      <c r="H7" s="210"/>
      <c r="I7" s="210"/>
      <c r="J7" s="210"/>
    </row>
    <row r="8" spans="1:12" ht="23.25" customHeight="1" x14ac:dyDescent="0.2">
      <c r="A8" s="57"/>
      <c r="B8" s="57"/>
      <c r="J8" s="54"/>
    </row>
    <row r="9" spans="1:12" s="2" customFormat="1" ht="28.5" customHeight="1" x14ac:dyDescent="0.2">
      <c r="A9" s="40" t="s">
        <v>23</v>
      </c>
      <c r="B9" s="40"/>
      <c r="C9" s="3"/>
      <c r="D9" s="3"/>
      <c r="E9" s="4"/>
      <c r="F9" s="4"/>
      <c r="G9" s="4"/>
      <c r="I9" s="30"/>
      <c r="J9" s="41" t="s">
        <v>24</v>
      </c>
    </row>
    <row r="10" spans="1:12" s="10" customFormat="1" ht="25.5" customHeight="1" x14ac:dyDescent="0.2">
      <c r="A10" s="5"/>
      <c r="B10" s="5"/>
      <c r="C10" s="6"/>
      <c r="D10" s="7"/>
      <c r="E10" s="8"/>
      <c r="F10" s="9"/>
      <c r="G10" s="9"/>
      <c r="H10" s="38"/>
      <c r="I10" s="38"/>
      <c r="J10" s="63"/>
    </row>
    <row r="11" spans="1:12" s="10" customFormat="1" ht="28.5" hidden="1" customHeight="1" x14ac:dyDescent="0.2">
      <c r="A11" s="5"/>
      <c r="B11" s="5"/>
      <c r="C11" s="6"/>
      <c r="D11" s="7"/>
      <c r="E11" s="8"/>
      <c r="F11" s="9"/>
      <c r="G11" s="9"/>
      <c r="H11" s="38"/>
      <c r="I11" s="38"/>
      <c r="J11" s="63"/>
    </row>
    <row r="12" spans="1:12" s="50" customFormat="1" ht="30.2" customHeight="1" x14ac:dyDescent="0.2">
      <c r="A12" s="44" t="s">
        <v>12</v>
      </c>
      <c r="B12" s="68" t="s">
        <v>31</v>
      </c>
      <c r="C12" s="45" t="s">
        <v>30</v>
      </c>
      <c r="D12" s="45" t="s">
        <v>5</v>
      </c>
      <c r="E12" s="46"/>
      <c r="F12" s="47">
        <v>1</v>
      </c>
      <c r="G12" s="47">
        <v>2</v>
      </c>
      <c r="H12" s="48" t="s">
        <v>11</v>
      </c>
      <c r="I12" s="48" t="s">
        <v>0</v>
      </c>
      <c r="J12" s="49" t="s">
        <v>10</v>
      </c>
      <c r="K12" s="1"/>
    </row>
    <row r="13" spans="1:12" s="11" customFormat="1" ht="15" customHeight="1" x14ac:dyDescent="0.2">
      <c r="A13" s="12"/>
      <c r="B13" s="12"/>
      <c r="C13" s="73"/>
      <c r="D13" s="73"/>
      <c r="E13" s="13"/>
      <c r="F13" s="13"/>
      <c r="G13" s="13"/>
      <c r="H13" s="13"/>
      <c r="I13" s="13"/>
      <c r="J13" s="42"/>
    </row>
    <row r="14" spans="1:12" ht="24.75" customHeight="1" x14ac:dyDescent="0.2">
      <c r="A14" s="159">
        <v>1</v>
      </c>
      <c r="B14" s="137" t="s">
        <v>109</v>
      </c>
      <c r="C14" s="137" t="s">
        <v>46</v>
      </c>
      <c r="D14" s="111" t="s">
        <v>39</v>
      </c>
      <c r="E14" s="162"/>
      <c r="F14" s="129">
        <v>100</v>
      </c>
      <c r="G14" s="129">
        <v>99</v>
      </c>
      <c r="H14" s="149">
        <f t="shared" ref="H14:H21" si="0">SUM(F14:G14)</f>
        <v>199</v>
      </c>
      <c r="I14" s="150">
        <v>99.899999999999991</v>
      </c>
      <c r="J14" s="151">
        <f t="shared" ref="J14:J21" si="1">SUM(H14:I14)</f>
        <v>298.89999999999998</v>
      </c>
      <c r="K14" s="75" t="s">
        <v>26</v>
      </c>
      <c r="L14" s="67"/>
    </row>
    <row r="15" spans="1:12" ht="24.75" customHeight="1" x14ac:dyDescent="0.2">
      <c r="A15" s="160">
        <f>A14+1</f>
        <v>2</v>
      </c>
      <c r="B15" s="79" t="s">
        <v>111</v>
      </c>
      <c r="C15" s="79" t="s">
        <v>112</v>
      </c>
      <c r="D15" s="87" t="s">
        <v>39</v>
      </c>
      <c r="E15" s="163"/>
      <c r="F15" s="127">
        <v>98</v>
      </c>
      <c r="G15" s="127">
        <v>98</v>
      </c>
      <c r="H15" s="135">
        <f t="shared" si="0"/>
        <v>196</v>
      </c>
      <c r="I15" s="128">
        <v>100.5</v>
      </c>
      <c r="J15" s="130">
        <f t="shared" si="1"/>
        <v>296.5</v>
      </c>
      <c r="K15" s="75" t="s">
        <v>27</v>
      </c>
      <c r="L15" s="67"/>
    </row>
    <row r="16" spans="1:12" ht="24.75" customHeight="1" x14ac:dyDescent="0.2">
      <c r="A16" s="160">
        <f t="shared" ref="A16:A23" si="2">A15+1</f>
        <v>3</v>
      </c>
      <c r="B16" s="87" t="s">
        <v>62</v>
      </c>
      <c r="C16" s="87" t="s">
        <v>118</v>
      </c>
      <c r="D16" s="87" t="s">
        <v>60</v>
      </c>
      <c r="E16" s="163"/>
      <c r="F16" s="127">
        <v>97</v>
      </c>
      <c r="G16" s="127">
        <v>97</v>
      </c>
      <c r="H16" s="135">
        <f t="shared" si="0"/>
        <v>194</v>
      </c>
      <c r="I16" s="128">
        <v>99.1</v>
      </c>
      <c r="J16" s="130">
        <f t="shared" si="1"/>
        <v>293.10000000000002</v>
      </c>
      <c r="K16" s="75" t="s">
        <v>28</v>
      </c>
      <c r="L16" s="67"/>
    </row>
    <row r="17" spans="1:12" ht="24.75" customHeight="1" x14ac:dyDescent="0.2">
      <c r="A17" s="161">
        <f t="shared" si="2"/>
        <v>4</v>
      </c>
      <c r="B17" s="86" t="s">
        <v>107</v>
      </c>
      <c r="C17" s="86" t="s">
        <v>108</v>
      </c>
      <c r="D17" s="78" t="s">
        <v>47</v>
      </c>
      <c r="E17" s="163"/>
      <c r="F17" s="127">
        <v>94</v>
      </c>
      <c r="G17" s="127">
        <v>98</v>
      </c>
      <c r="H17" s="135">
        <f t="shared" si="0"/>
        <v>192</v>
      </c>
      <c r="I17" s="128">
        <v>99.5</v>
      </c>
      <c r="J17" s="130">
        <f t="shared" si="1"/>
        <v>291.5</v>
      </c>
      <c r="K17" s="75" t="s">
        <v>29</v>
      </c>
      <c r="L17" s="67"/>
    </row>
    <row r="18" spans="1:12" ht="24.75" customHeight="1" x14ac:dyDescent="0.2">
      <c r="A18" s="161">
        <v>5</v>
      </c>
      <c r="B18" s="86" t="s">
        <v>50</v>
      </c>
      <c r="C18" s="79" t="s">
        <v>114</v>
      </c>
      <c r="D18" s="78" t="s">
        <v>57</v>
      </c>
      <c r="E18" s="163"/>
      <c r="F18" s="127">
        <v>97</v>
      </c>
      <c r="G18" s="127">
        <v>94</v>
      </c>
      <c r="H18" s="135">
        <f t="shared" si="0"/>
        <v>191</v>
      </c>
      <c r="I18" s="128">
        <v>99.4</v>
      </c>
      <c r="J18" s="130">
        <f t="shared" si="1"/>
        <v>290.39999999999998</v>
      </c>
      <c r="K18" s="75" t="s">
        <v>29</v>
      </c>
      <c r="L18" s="67"/>
    </row>
    <row r="19" spans="1:12" ht="24.75" customHeight="1" x14ac:dyDescent="0.2">
      <c r="A19" s="161">
        <v>6</v>
      </c>
      <c r="B19" s="79" t="s">
        <v>113</v>
      </c>
      <c r="C19" s="79" t="s">
        <v>108</v>
      </c>
      <c r="D19" s="87" t="s">
        <v>39</v>
      </c>
      <c r="E19" s="163"/>
      <c r="F19" s="127">
        <v>94</v>
      </c>
      <c r="G19" s="127">
        <v>96</v>
      </c>
      <c r="H19" s="135">
        <f t="shared" si="0"/>
        <v>190</v>
      </c>
      <c r="I19" s="128">
        <v>98.8</v>
      </c>
      <c r="J19" s="130">
        <f t="shared" si="1"/>
        <v>288.8</v>
      </c>
      <c r="K19" s="75" t="s">
        <v>29</v>
      </c>
      <c r="L19" s="67"/>
    </row>
    <row r="20" spans="1:12" ht="24.75" customHeight="1" x14ac:dyDescent="0.2">
      <c r="A20" s="161">
        <v>7</v>
      </c>
      <c r="B20" s="80" t="s">
        <v>101</v>
      </c>
      <c r="C20" s="79" t="s">
        <v>110</v>
      </c>
      <c r="D20" s="78" t="s">
        <v>44</v>
      </c>
      <c r="E20" s="163"/>
      <c r="F20" s="127">
        <v>96</v>
      </c>
      <c r="G20" s="127">
        <v>95</v>
      </c>
      <c r="H20" s="135">
        <f t="shared" si="0"/>
        <v>191</v>
      </c>
      <c r="I20" s="128">
        <v>96</v>
      </c>
      <c r="J20" s="130">
        <f t="shared" si="1"/>
        <v>287</v>
      </c>
      <c r="K20" s="75" t="s">
        <v>29</v>
      </c>
      <c r="L20" s="67"/>
    </row>
    <row r="21" spans="1:12" ht="24.75" customHeight="1" x14ac:dyDescent="0.2">
      <c r="A21" s="161">
        <f t="shared" si="2"/>
        <v>8</v>
      </c>
      <c r="B21" s="87" t="s">
        <v>119</v>
      </c>
      <c r="C21" s="87" t="s">
        <v>120</v>
      </c>
      <c r="D21" s="87" t="s">
        <v>60</v>
      </c>
      <c r="E21" s="163"/>
      <c r="F21" s="127">
        <v>95</v>
      </c>
      <c r="G21" s="127">
        <v>95</v>
      </c>
      <c r="H21" s="135">
        <f t="shared" si="0"/>
        <v>190</v>
      </c>
      <c r="I21" s="128">
        <v>93.100000000000009</v>
      </c>
      <c r="J21" s="130">
        <f t="shared" si="1"/>
        <v>283.10000000000002</v>
      </c>
      <c r="K21" s="75" t="s">
        <v>29</v>
      </c>
    </row>
    <row r="22" spans="1:12" customFormat="1" ht="23.25" customHeight="1" x14ac:dyDescent="0.2">
      <c r="A22" s="161">
        <f t="shared" si="2"/>
        <v>9</v>
      </c>
      <c r="B22" s="86" t="s">
        <v>117</v>
      </c>
      <c r="C22" s="86" t="s">
        <v>51</v>
      </c>
      <c r="D22" s="78" t="s">
        <v>94</v>
      </c>
      <c r="E22" s="163"/>
      <c r="F22" s="127">
        <v>94</v>
      </c>
      <c r="G22" s="127">
        <v>92</v>
      </c>
      <c r="H22" s="135">
        <f t="shared" ref="H22:H23" si="3">SUM(F22:G22)</f>
        <v>186</v>
      </c>
      <c r="I22" s="128" t="s">
        <v>33</v>
      </c>
      <c r="J22" s="130">
        <f t="shared" ref="J22:J23" si="4">SUM(H22:I22)</f>
        <v>186</v>
      </c>
      <c r="K22" s="75" t="s">
        <v>29</v>
      </c>
    </row>
    <row r="23" spans="1:12" customFormat="1" ht="23.25" customHeight="1" x14ac:dyDescent="0.2">
      <c r="A23" s="164">
        <f t="shared" si="2"/>
        <v>10</v>
      </c>
      <c r="B23" s="97" t="s">
        <v>115</v>
      </c>
      <c r="C23" s="97" t="s">
        <v>116</v>
      </c>
      <c r="D23" s="105" t="s">
        <v>60</v>
      </c>
      <c r="E23" s="165"/>
      <c r="F23" s="132" t="s">
        <v>33</v>
      </c>
      <c r="G23" s="132" t="s">
        <v>33</v>
      </c>
      <c r="H23" s="136">
        <f t="shared" si="3"/>
        <v>0</v>
      </c>
      <c r="I23" s="133" t="s">
        <v>33</v>
      </c>
      <c r="J23" s="134">
        <f t="shared" si="4"/>
        <v>0</v>
      </c>
      <c r="K23" s="75" t="s">
        <v>29</v>
      </c>
    </row>
    <row r="24" spans="1:12" customFormat="1" ht="23.25" customHeight="1" x14ac:dyDescent="0.2">
      <c r="A24" s="120" t="s">
        <v>33</v>
      </c>
      <c r="B24" s="121" t="s">
        <v>33</v>
      </c>
      <c r="C24" s="122" t="s">
        <v>33</v>
      </c>
      <c r="D24" s="123" t="s">
        <v>33</v>
      </c>
      <c r="E24" s="82"/>
      <c r="F24" s="83" t="s">
        <v>33</v>
      </c>
      <c r="G24" s="83" t="s">
        <v>33</v>
      </c>
      <c r="H24" s="83" t="s">
        <v>52</v>
      </c>
      <c r="I24" s="84" t="s">
        <v>33</v>
      </c>
      <c r="J24" s="85" t="s">
        <v>33</v>
      </c>
      <c r="K24" s="75" t="s">
        <v>33</v>
      </c>
    </row>
    <row r="25" spans="1:12" customFormat="1" ht="23.25" customHeight="1" x14ac:dyDescent="0.2">
      <c r="A25" s="120" t="s">
        <v>33</v>
      </c>
      <c r="B25" s="124" t="s">
        <v>33</v>
      </c>
      <c r="C25" s="125" t="s">
        <v>33</v>
      </c>
      <c r="D25" s="123" t="s">
        <v>52</v>
      </c>
      <c r="E25" s="82"/>
      <c r="F25" s="83" t="s">
        <v>33</v>
      </c>
      <c r="G25" s="83" t="s">
        <v>33</v>
      </c>
      <c r="H25" s="83" t="s">
        <v>33</v>
      </c>
      <c r="I25" s="84" t="s">
        <v>33</v>
      </c>
      <c r="J25" s="85" t="s">
        <v>33</v>
      </c>
      <c r="K25" s="75" t="s">
        <v>33</v>
      </c>
    </row>
    <row r="26" spans="1:12" customFormat="1" ht="23.25" customHeight="1" x14ac:dyDescent="0.2">
      <c r="A26" s="15"/>
      <c r="B26" s="15"/>
      <c r="C26" s="64"/>
      <c r="D26" s="64"/>
      <c r="E26" s="65"/>
      <c r="F26" s="83" t="s">
        <v>33</v>
      </c>
      <c r="K26" s="75" t="s">
        <v>33</v>
      </c>
    </row>
    <row r="27" spans="1:12" customFormat="1" ht="23.25" customHeight="1" x14ac:dyDescent="0.2">
      <c r="A27" s="15"/>
      <c r="B27" s="15"/>
      <c r="C27" s="64"/>
      <c r="D27" s="64"/>
      <c r="E27" s="65"/>
      <c r="F27" s="66"/>
    </row>
    <row r="28" spans="1:12" customFormat="1" ht="23.25" customHeight="1" x14ac:dyDescent="0.2">
      <c r="A28" s="15"/>
      <c r="B28" s="15"/>
      <c r="C28" s="64"/>
      <c r="D28" s="64"/>
      <c r="E28" s="65"/>
      <c r="F28" s="66"/>
    </row>
    <row r="29" spans="1:12" customFormat="1" ht="23.25" customHeight="1" x14ac:dyDescent="0.2">
      <c r="A29" s="15"/>
      <c r="B29" s="15"/>
      <c r="C29" s="64"/>
      <c r="D29" s="64"/>
      <c r="E29" s="65"/>
      <c r="F29" s="66"/>
    </row>
    <row r="30" spans="1:12" customFormat="1" ht="23.25" customHeight="1" x14ac:dyDescent="0.2">
      <c r="A30" s="15"/>
      <c r="B30" s="15"/>
      <c r="C30" s="64"/>
      <c r="D30" s="64"/>
      <c r="E30" s="65"/>
      <c r="F30" s="66"/>
    </row>
    <row r="31" spans="1:12" customFormat="1" ht="23.25" customHeight="1" x14ac:dyDescent="0.2">
      <c r="A31" s="15"/>
      <c r="B31" s="15"/>
      <c r="C31" s="64"/>
      <c r="D31" s="64"/>
      <c r="E31" s="65"/>
      <c r="F31" s="66"/>
    </row>
    <row r="32" spans="1:12" customFormat="1" ht="23.25" customHeight="1" x14ac:dyDescent="0.2">
      <c r="A32" s="15"/>
      <c r="B32" s="15"/>
      <c r="C32" s="64"/>
      <c r="D32" s="64"/>
      <c r="E32" s="65"/>
      <c r="F32" s="66"/>
    </row>
    <row r="33" spans="1:6" customFormat="1" ht="23.25" customHeight="1" x14ac:dyDescent="0.2">
      <c r="A33" s="15"/>
      <c r="B33" s="15"/>
      <c r="C33" s="64"/>
      <c r="D33" s="64"/>
      <c r="E33" s="65"/>
      <c r="F33" s="66"/>
    </row>
    <row r="34" spans="1:6" customFormat="1" ht="23.25" customHeight="1" x14ac:dyDescent="0.2">
      <c r="A34" s="15"/>
      <c r="B34" s="15"/>
      <c r="C34" s="64"/>
      <c r="D34" s="64"/>
      <c r="E34" s="65"/>
      <c r="F34" s="66"/>
    </row>
    <row r="35" spans="1:6" customFormat="1" ht="23.25" customHeight="1" x14ac:dyDescent="0.2">
      <c r="A35" s="15"/>
      <c r="B35" s="15"/>
      <c r="C35" s="64"/>
      <c r="D35" s="64"/>
      <c r="E35" s="65"/>
      <c r="F35" s="66"/>
    </row>
    <row r="36" spans="1:6" customFormat="1" ht="23.25" customHeight="1" x14ac:dyDescent="0.2">
      <c r="A36" s="15"/>
      <c r="B36" s="15"/>
    </row>
    <row r="37" spans="1:6" customFormat="1" ht="23.25" customHeight="1" x14ac:dyDescent="0.2">
      <c r="A37" s="15"/>
      <c r="B37" s="15"/>
    </row>
    <row r="38" spans="1:6" customFormat="1" ht="23.25" customHeight="1" x14ac:dyDescent="0.2">
      <c r="A38" s="15"/>
      <c r="B38" s="15"/>
    </row>
    <row r="39" spans="1:6" customFormat="1" ht="23.25" customHeight="1" x14ac:dyDescent="0.2">
      <c r="A39" s="15"/>
      <c r="B39" s="15"/>
    </row>
  </sheetData>
  <sortState xmlns:xlrd2="http://schemas.microsoft.com/office/spreadsheetml/2017/richdata2" ref="B14:J21">
    <sortCondition descending="1" ref="J14:J21"/>
    <sortCondition descending="1" ref="H14:H21"/>
    <sortCondition descending="1" ref="G14:G21"/>
  </sortState>
  <mergeCells count="7">
    <mergeCell ref="D1:J1"/>
    <mergeCell ref="D2:J2"/>
    <mergeCell ref="D3:J3"/>
    <mergeCell ref="A7:J7"/>
    <mergeCell ref="A5:J5"/>
    <mergeCell ref="A6:J6"/>
    <mergeCell ref="A1:B3"/>
  </mergeCells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45"/>
  <sheetViews>
    <sheetView workbookViewId="0">
      <selection activeCell="AA12" sqref="AA12"/>
    </sheetView>
  </sheetViews>
  <sheetFormatPr baseColWidth="10" defaultColWidth="6.85546875" defaultRowHeight="23.25" customHeight="1" x14ac:dyDescent="0.2"/>
  <cols>
    <col min="1" max="1" width="7.42578125" style="19" customWidth="1"/>
    <col min="2" max="2" width="13.7109375" style="19" customWidth="1"/>
    <col min="3" max="3" width="13.85546875" style="19" customWidth="1"/>
    <col min="4" max="4" width="13.7109375" style="19" customWidth="1"/>
    <col min="5" max="5" width="1.7109375" style="19" hidden="1" customWidth="1"/>
    <col min="6" max="6" width="3.85546875" style="19" hidden="1" customWidth="1"/>
    <col min="7" max="7" width="3.140625" style="19" hidden="1" customWidth="1"/>
    <col min="8" max="10" width="8.42578125" style="19" bestFit="1" customWidth="1"/>
    <col min="11" max="11" width="7.42578125" style="19" bestFit="1" customWidth="1"/>
    <col min="12" max="21" width="6.7109375" style="19" customWidth="1"/>
    <col min="22" max="16384" width="6.85546875" style="19"/>
  </cols>
  <sheetData>
    <row r="1" spans="1:31" ht="26.25" x14ac:dyDescent="0.2">
      <c r="A1" s="55" t="s">
        <v>14</v>
      </c>
      <c r="U1" s="56" t="s">
        <v>25</v>
      </c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ht="25.5" x14ac:dyDescent="0.2">
      <c r="A2" s="4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43" t="s">
        <v>24</v>
      </c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ht="25.5" x14ac:dyDescent="0.2">
      <c r="A3" s="3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30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31" ht="41.25" customHeight="1" x14ac:dyDescent="0.6">
      <c r="A4" s="220" t="s">
        <v>69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1:31" ht="23.25" customHeight="1" x14ac:dyDescent="0.2"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ht="45" customHeight="1" x14ac:dyDescent="0.2">
      <c r="A6" s="22" t="s">
        <v>2</v>
      </c>
      <c r="B6" s="88" t="s">
        <v>34</v>
      </c>
      <c r="C6" s="88" t="s">
        <v>35</v>
      </c>
      <c r="D6" s="88" t="s">
        <v>36</v>
      </c>
      <c r="E6" s="88"/>
      <c r="F6" s="88"/>
      <c r="G6" s="88"/>
      <c r="H6" s="23" t="s">
        <v>3</v>
      </c>
      <c r="I6" s="24" t="s">
        <v>0</v>
      </c>
      <c r="J6" s="23" t="s">
        <v>1</v>
      </c>
      <c r="K6" s="25" t="s">
        <v>4</v>
      </c>
      <c r="L6" s="26">
        <v>1</v>
      </c>
      <c r="M6" s="26">
        <v>2</v>
      </c>
      <c r="N6" s="26">
        <v>3</v>
      </c>
      <c r="O6" s="26">
        <v>4</v>
      </c>
      <c r="P6" s="26">
        <v>5</v>
      </c>
      <c r="Q6" s="26">
        <v>6</v>
      </c>
      <c r="R6" s="26">
        <v>7</v>
      </c>
      <c r="S6" s="26">
        <v>8</v>
      </c>
      <c r="T6" s="26">
        <v>9</v>
      </c>
      <c r="U6" s="90">
        <v>10</v>
      </c>
      <c r="V6" s="53"/>
      <c r="W6" s="11"/>
      <c r="X6" s="21"/>
      <c r="Y6" s="21"/>
      <c r="Z6" s="21"/>
      <c r="AA6" s="21"/>
      <c r="AB6" s="21"/>
      <c r="AC6" s="21"/>
      <c r="AD6" s="21"/>
      <c r="AE6" s="21"/>
    </row>
    <row r="7" spans="1:31" ht="30" customHeight="1" x14ac:dyDescent="0.25">
      <c r="A7" s="91">
        <v>1</v>
      </c>
      <c r="B7" s="137" t="s">
        <v>109</v>
      </c>
      <c r="C7" s="137" t="s">
        <v>46</v>
      </c>
      <c r="D7" s="111" t="s">
        <v>39</v>
      </c>
      <c r="E7" s="69"/>
      <c r="F7" s="89"/>
      <c r="G7" s="89"/>
      <c r="H7" s="129">
        <v>199</v>
      </c>
      <c r="I7" s="62">
        <f t="shared" ref="I7:I14" si="0">SUM(L7:U7)</f>
        <v>99.899999999999991</v>
      </c>
      <c r="J7" s="28">
        <f t="shared" ref="J7:J14" si="1">SUM(H7:I7)</f>
        <v>298.89999999999998</v>
      </c>
      <c r="K7" s="72"/>
      <c r="L7" s="27">
        <v>10.1</v>
      </c>
      <c r="M7" s="27">
        <v>9.9</v>
      </c>
      <c r="N7" s="27">
        <v>9.9</v>
      </c>
      <c r="O7" s="27">
        <v>9.6999999999999993</v>
      </c>
      <c r="P7" s="27">
        <v>10.1</v>
      </c>
      <c r="Q7" s="27">
        <v>9.8000000000000007</v>
      </c>
      <c r="R7" s="27">
        <v>9.6</v>
      </c>
      <c r="S7" s="27">
        <v>10.4</v>
      </c>
      <c r="T7" s="27">
        <v>10.1</v>
      </c>
      <c r="U7" s="92">
        <v>10.3</v>
      </c>
      <c r="V7" s="21"/>
      <c r="W7" s="67"/>
      <c r="X7" s="60"/>
      <c r="Y7" s="21"/>
      <c r="Z7" s="21"/>
      <c r="AA7" s="21"/>
      <c r="AB7" s="21"/>
      <c r="AC7" s="21"/>
      <c r="AD7" s="21"/>
      <c r="AE7" s="21"/>
    </row>
    <row r="8" spans="1:31" ht="30" customHeight="1" x14ac:dyDescent="0.25">
      <c r="A8" s="93">
        <v>2</v>
      </c>
      <c r="B8" s="79" t="s">
        <v>111</v>
      </c>
      <c r="C8" s="79" t="s">
        <v>112</v>
      </c>
      <c r="D8" s="87" t="s">
        <v>39</v>
      </c>
      <c r="E8" s="69"/>
      <c r="F8" s="36"/>
      <c r="G8" s="36"/>
      <c r="H8" s="127">
        <v>196</v>
      </c>
      <c r="I8" s="62">
        <f t="shared" si="0"/>
        <v>100.5</v>
      </c>
      <c r="J8" s="28">
        <f t="shared" si="1"/>
        <v>296.5</v>
      </c>
      <c r="K8" s="72">
        <f t="shared" ref="K8:K14" si="2">J7-J8</f>
        <v>2.3999999999999773</v>
      </c>
      <c r="L8" s="27">
        <v>9.6</v>
      </c>
      <c r="M8" s="27">
        <v>9.8000000000000007</v>
      </c>
      <c r="N8" s="27">
        <v>9.4</v>
      </c>
      <c r="O8" s="27">
        <v>10</v>
      </c>
      <c r="P8" s="27">
        <v>10.8</v>
      </c>
      <c r="Q8" s="27">
        <v>9.6999999999999993</v>
      </c>
      <c r="R8" s="27">
        <v>10.6</v>
      </c>
      <c r="S8" s="27">
        <v>10.9</v>
      </c>
      <c r="T8" s="27">
        <v>10</v>
      </c>
      <c r="U8" s="92">
        <v>9.6999999999999993</v>
      </c>
      <c r="V8" s="21"/>
      <c r="W8" s="67"/>
      <c r="X8" s="60"/>
      <c r="Y8" s="21"/>
      <c r="Z8" s="21"/>
      <c r="AA8" s="21"/>
      <c r="AB8" s="21"/>
      <c r="AC8" s="21"/>
      <c r="AD8" s="21"/>
      <c r="AE8" s="21"/>
    </row>
    <row r="9" spans="1:31" ht="30" customHeight="1" x14ac:dyDescent="0.25">
      <c r="A9" s="93">
        <v>3</v>
      </c>
      <c r="B9" s="87" t="s">
        <v>62</v>
      </c>
      <c r="C9" s="87" t="s">
        <v>118</v>
      </c>
      <c r="D9" s="87" t="s">
        <v>60</v>
      </c>
      <c r="E9" s="69"/>
      <c r="F9" s="36"/>
      <c r="G9" s="36"/>
      <c r="H9" s="127">
        <v>194</v>
      </c>
      <c r="I9" s="62">
        <f t="shared" si="0"/>
        <v>99.1</v>
      </c>
      <c r="J9" s="28">
        <f t="shared" si="1"/>
        <v>293.10000000000002</v>
      </c>
      <c r="K9" s="29">
        <f t="shared" si="2"/>
        <v>3.3999999999999773</v>
      </c>
      <c r="L9" s="27">
        <v>9.8000000000000007</v>
      </c>
      <c r="M9" s="27">
        <v>9.6</v>
      </c>
      <c r="N9" s="27">
        <v>10</v>
      </c>
      <c r="O9" s="27">
        <v>9.1</v>
      </c>
      <c r="P9" s="27">
        <v>10.6</v>
      </c>
      <c r="Q9" s="27">
        <v>9.8000000000000007</v>
      </c>
      <c r="R9" s="27">
        <v>10.3</v>
      </c>
      <c r="S9" s="27">
        <v>10.5</v>
      </c>
      <c r="T9" s="27">
        <v>9.6</v>
      </c>
      <c r="U9" s="92">
        <v>9.8000000000000007</v>
      </c>
      <c r="V9" s="21"/>
      <c r="W9" s="67"/>
      <c r="X9" s="60"/>
      <c r="Y9" s="21"/>
      <c r="Z9" s="21"/>
      <c r="AA9" s="21"/>
      <c r="AB9" s="21"/>
      <c r="AC9" s="21"/>
      <c r="AD9" s="21"/>
      <c r="AE9" s="21"/>
    </row>
    <row r="10" spans="1:31" ht="30" customHeight="1" x14ac:dyDescent="0.25">
      <c r="A10" s="94">
        <v>4</v>
      </c>
      <c r="B10" s="86" t="s">
        <v>107</v>
      </c>
      <c r="C10" s="86" t="s">
        <v>108</v>
      </c>
      <c r="D10" s="78" t="s">
        <v>47</v>
      </c>
      <c r="E10" s="69"/>
      <c r="F10" s="36"/>
      <c r="G10" s="36"/>
      <c r="H10" s="127">
        <v>192</v>
      </c>
      <c r="I10" s="62">
        <f t="shared" si="0"/>
        <v>99.5</v>
      </c>
      <c r="J10" s="28">
        <f t="shared" si="1"/>
        <v>291.5</v>
      </c>
      <c r="K10" s="29">
        <f t="shared" si="2"/>
        <v>1.6000000000000227</v>
      </c>
      <c r="L10" s="27">
        <v>9.6999999999999993</v>
      </c>
      <c r="M10" s="27">
        <v>9.8000000000000007</v>
      </c>
      <c r="N10" s="27">
        <v>10.3</v>
      </c>
      <c r="O10" s="27">
        <v>10.3</v>
      </c>
      <c r="P10" s="27">
        <v>9.1999999999999993</v>
      </c>
      <c r="Q10" s="27">
        <v>10</v>
      </c>
      <c r="R10" s="27">
        <v>10</v>
      </c>
      <c r="S10" s="27">
        <v>9.9</v>
      </c>
      <c r="T10" s="27">
        <v>10.1</v>
      </c>
      <c r="U10" s="92">
        <v>10.199999999999999</v>
      </c>
      <c r="V10" s="33" t="s">
        <v>33</v>
      </c>
      <c r="W10" s="67"/>
      <c r="X10" s="60"/>
      <c r="Y10" s="21"/>
      <c r="Z10" s="21"/>
      <c r="AA10" s="21"/>
      <c r="AB10" s="21"/>
      <c r="AC10" s="21"/>
      <c r="AD10" s="21"/>
      <c r="AE10" s="21"/>
    </row>
    <row r="11" spans="1:31" ht="30" customHeight="1" x14ac:dyDescent="0.25">
      <c r="A11" s="95">
        <v>5</v>
      </c>
      <c r="B11" s="86" t="s">
        <v>50</v>
      </c>
      <c r="C11" s="79" t="s">
        <v>114</v>
      </c>
      <c r="D11" s="78" t="s">
        <v>57</v>
      </c>
      <c r="E11" s="69"/>
      <c r="F11" s="36"/>
      <c r="G11" s="36"/>
      <c r="H11" s="127">
        <v>191</v>
      </c>
      <c r="I11" s="62">
        <f t="shared" si="0"/>
        <v>99.399999999999991</v>
      </c>
      <c r="J11" s="28">
        <f t="shared" si="1"/>
        <v>290.39999999999998</v>
      </c>
      <c r="K11" s="29">
        <f t="shared" si="2"/>
        <v>1.1000000000000227</v>
      </c>
      <c r="L11" s="27">
        <v>10.6</v>
      </c>
      <c r="M11" s="27">
        <v>10.5</v>
      </c>
      <c r="N11" s="27">
        <v>10.1</v>
      </c>
      <c r="O11" s="27">
        <v>10</v>
      </c>
      <c r="P11" s="27">
        <v>9.5</v>
      </c>
      <c r="Q11" s="27">
        <v>9.4</v>
      </c>
      <c r="R11" s="27">
        <v>9.9</v>
      </c>
      <c r="S11" s="27">
        <v>10.6</v>
      </c>
      <c r="T11" s="27">
        <v>9.8000000000000007</v>
      </c>
      <c r="U11" s="92">
        <v>9</v>
      </c>
      <c r="V11" s="21" t="s">
        <v>33</v>
      </c>
      <c r="W11" s="67"/>
      <c r="X11" s="60"/>
      <c r="Y11" s="21"/>
      <c r="Z11" s="21"/>
      <c r="AA11" s="21"/>
      <c r="AB11" s="21"/>
      <c r="AC11" s="21"/>
      <c r="AD11" s="21"/>
      <c r="AE11" s="21"/>
    </row>
    <row r="12" spans="1:31" ht="30" customHeight="1" x14ac:dyDescent="0.25">
      <c r="A12" s="95">
        <v>6</v>
      </c>
      <c r="B12" s="79" t="s">
        <v>113</v>
      </c>
      <c r="C12" s="79" t="s">
        <v>108</v>
      </c>
      <c r="D12" s="87" t="s">
        <v>39</v>
      </c>
      <c r="E12" s="69"/>
      <c r="F12" s="36"/>
      <c r="G12" s="36"/>
      <c r="H12" s="127">
        <v>190</v>
      </c>
      <c r="I12" s="62">
        <f t="shared" si="0"/>
        <v>98.8</v>
      </c>
      <c r="J12" s="28">
        <f t="shared" si="1"/>
        <v>288.8</v>
      </c>
      <c r="K12" s="29">
        <f t="shared" si="2"/>
        <v>1.5999999999999659</v>
      </c>
      <c r="L12" s="27">
        <v>9.9</v>
      </c>
      <c r="M12" s="27">
        <v>10.4</v>
      </c>
      <c r="N12" s="27">
        <v>9.3000000000000007</v>
      </c>
      <c r="O12" s="27">
        <v>10.3</v>
      </c>
      <c r="P12" s="27">
        <v>10</v>
      </c>
      <c r="Q12" s="27">
        <v>10.5</v>
      </c>
      <c r="R12" s="27">
        <v>9.3000000000000007</v>
      </c>
      <c r="S12" s="27">
        <v>9.3000000000000007</v>
      </c>
      <c r="T12" s="27">
        <v>9.3000000000000007</v>
      </c>
      <c r="U12" s="92">
        <v>10.5</v>
      </c>
      <c r="V12" s="21" t="s">
        <v>33</v>
      </c>
      <c r="W12" s="67"/>
      <c r="X12" s="60"/>
      <c r="Y12" s="21"/>
      <c r="Z12" s="21"/>
      <c r="AA12" s="21"/>
      <c r="AB12" s="21"/>
      <c r="AC12" s="21"/>
      <c r="AD12" s="21"/>
      <c r="AE12" s="21"/>
    </row>
    <row r="13" spans="1:31" ht="30" customHeight="1" x14ac:dyDescent="0.25">
      <c r="A13" s="94">
        <v>7</v>
      </c>
      <c r="B13" s="80" t="s">
        <v>101</v>
      </c>
      <c r="C13" s="79" t="s">
        <v>110</v>
      </c>
      <c r="D13" s="78" t="s">
        <v>44</v>
      </c>
      <c r="E13" s="69"/>
      <c r="F13" s="36"/>
      <c r="G13" s="36"/>
      <c r="H13" s="127">
        <v>191</v>
      </c>
      <c r="I13" s="62">
        <f t="shared" si="0"/>
        <v>96</v>
      </c>
      <c r="J13" s="28">
        <f t="shared" si="1"/>
        <v>287</v>
      </c>
      <c r="K13" s="29">
        <f t="shared" si="2"/>
        <v>1.8000000000000114</v>
      </c>
      <c r="L13" s="27">
        <v>8.6999999999999993</v>
      </c>
      <c r="M13" s="27">
        <v>9.5</v>
      </c>
      <c r="N13" s="27">
        <v>9.6999999999999993</v>
      </c>
      <c r="O13" s="27">
        <v>8</v>
      </c>
      <c r="P13" s="27">
        <v>10.8</v>
      </c>
      <c r="Q13" s="27">
        <v>10.5</v>
      </c>
      <c r="R13" s="27">
        <v>8.6999999999999993</v>
      </c>
      <c r="S13" s="27">
        <v>10.199999999999999</v>
      </c>
      <c r="T13" s="27">
        <v>10.3</v>
      </c>
      <c r="U13" s="92">
        <v>9.6</v>
      </c>
      <c r="V13" s="21"/>
      <c r="W13" s="67"/>
      <c r="X13" s="60"/>
      <c r="Y13" s="21"/>
      <c r="Z13" s="21"/>
      <c r="AA13" s="21"/>
      <c r="AB13" s="21"/>
      <c r="AC13" s="21"/>
      <c r="AD13" s="21"/>
      <c r="AE13" s="21"/>
    </row>
    <row r="14" spans="1:31" s="34" customFormat="1" ht="30" customHeight="1" x14ac:dyDescent="0.25">
      <c r="A14" s="96">
        <v>8</v>
      </c>
      <c r="B14" s="143" t="s">
        <v>119</v>
      </c>
      <c r="C14" s="143" t="s">
        <v>120</v>
      </c>
      <c r="D14" s="143" t="s">
        <v>60</v>
      </c>
      <c r="E14" s="98"/>
      <c r="F14" s="99"/>
      <c r="G14" s="99"/>
      <c r="H14" s="132">
        <v>190</v>
      </c>
      <c r="I14" s="100">
        <f t="shared" si="0"/>
        <v>93.100000000000009</v>
      </c>
      <c r="J14" s="101">
        <f t="shared" si="1"/>
        <v>283.10000000000002</v>
      </c>
      <c r="K14" s="102">
        <f t="shared" si="2"/>
        <v>3.8999999999999773</v>
      </c>
      <c r="L14" s="103">
        <v>9.4</v>
      </c>
      <c r="M14" s="103">
        <v>10.5</v>
      </c>
      <c r="N14" s="103">
        <v>10.1</v>
      </c>
      <c r="O14" s="103">
        <v>9.6</v>
      </c>
      <c r="P14" s="103">
        <v>10.6</v>
      </c>
      <c r="Q14" s="103">
        <v>9.1</v>
      </c>
      <c r="R14" s="103">
        <v>8.8000000000000007</v>
      </c>
      <c r="S14" s="103">
        <v>8.3000000000000007</v>
      </c>
      <c r="T14" s="103">
        <v>7.3</v>
      </c>
      <c r="U14" s="104">
        <v>9.4</v>
      </c>
      <c r="V14" s="21"/>
      <c r="W14" s="14"/>
      <c r="X14" s="61"/>
      <c r="Y14" s="33"/>
      <c r="Z14" s="33"/>
      <c r="AA14" s="33"/>
      <c r="AB14" s="33"/>
      <c r="AC14" s="33"/>
      <c r="AD14" s="33"/>
      <c r="AE14" s="33"/>
    </row>
    <row r="15" spans="1:31" ht="23.25" customHeight="1" x14ac:dyDescent="0.2">
      <c r="A15" s="32"/>
      <c r="B15" s="19" t="s">
        <v>33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ht="23.25" customHeight="1" x14ac:dyDescent="0.2">
      <c r="A16" s="21"/>
      <c r="B16" s="21" t="s">
        <v>33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ht="23.2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ht="23.25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ht="23.2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1" ht="23.2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1:31" ht="23.2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ht="23.2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ht="23.2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23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23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23.2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ht="23.2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23.2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ht="23.2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ht="23.2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23.2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ht="23.2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1:31" ht="23.2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ht="23.2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ht="23.2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ht="23.2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ht="23.2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ht="23.2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ht="23.2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ht="23.2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ht="23.2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ht="23.2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ht="23.2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1" ht="23.2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1:31" ht="23.2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ht="23.2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ht="23.2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ht="23.2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31" ht="23.2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1:31" ht="23.2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1:31" ht="23.2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spans="1:31" ht="23.2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ht="23.2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1:31" ht="23.2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31" ht="23.25" customHeight="1" x14ac:dyDescent="0.2"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31" ht="23.25" customHeight="1" x14ac:dyDescent="0.2"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1:31" ht="23.25" customHeight="1" x14ac:dyDescent="0.2"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ht="23.25" customHeight="1" x14ac:dyDescent="0.2"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1:31" ht="23.25" customHeight="1" x14ac:dyDescent="0.2"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23.25" customHeight="1" x14ac:dyDescent="0.2"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ht="23.25" customHeight="1" x14ac:dyDescent="0.2"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1:31" ht="23.25" customHeight="1" x14ac:dyDescent="0.2"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31" ht="23.25" customHeight="1" x14ac:dyDescent="0.2"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pans="1:31" ht="23.25" customHeight="1" x14ac:dyDescent="0.2"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22:31" ht="23.25" customHeight="1" x14ac:dyDescent="0.2"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spans="22:31" ht="23.25" customHeight="1" x14ac:dyDescent="0.2"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22:31" ht="23.25" customHeight="1" x14ac:dyDescent="0.2"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22:31" ht="23.25" customHeight="1" x14ac:dyDescent="0.2"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22:31" ht="23.25" customHeight="1" x14ac:dyDescent="0.2"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22:31" ht="23.25" customHeight="1" x14ac:dyDescent="0.2"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22:31" ht="23.25" customHeight="1" x14ac:dyDescent="0.2"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spans="22:31" ht="23.25" customHeight="1" x14ac:dyDescent="0.2"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spans="22:31" ht="23.25" customHeight="1" x14ac:dyDescent="0.2">
      <c r="V73" s="21"/>
      <c r="W73" s="21"/>
      <c r="X73" s="21"/>
      <c r="Y73" s="21"/>
      <c r="Z73" s="21"/>
      <c r="AA73" s="21"/>
      <c r="AB73" s="21"/>
      <c r="AC73" s="21"/>
      <c r="AD73" s="21"/>
      <c r="AE73" s="21"/>
    </row>
    <row r="74" spans="22:31" ht="23.25" customHeight="1" x14ac:dyDescent="0.2">
      <c r="V74" s="21"/>
      <c r="W74" s="21"/>
      <c r="X74" s="21"/>
      <c r="Y74" s="21"/>
      <c r="Z74" s="21"/>
      <c r="AA74" s="21"/>
      <c r="AB74" s="21"/>
      <c r="AC74" s="21"/>
      <c r="AD74" s="21"/>
      <c r="AE74" s="21"/>
    </row>
    <row r="75" spans="22:31" ht="23.25" customHeight="1" x14ac:dyDescent="0.2">
      <c r="V75" s="21"/>
      <c r="W75" s="21"/>
      <c r="X75" s="21"/>
      <c r="Y75" s="21"/>
      <c r="Z75" s="21"/>
      <c r="AA75" s="21"/>
      <c r="AB75" s="21"/>
      <c r="AC75" s="21"/>
      <c r="AD75" s="21"/>
      <c r="AE75" s="21"/>
    </row>
    <row r="76" spans="22:31" ht="23.25" customHeight="1" x14ac:dyDescent="0.2">
      <c r="V76" s="21"/>
      <c r="W76" s="21"/>
      <c r="X76" s="21"/>
      <c r="Y76" s="21"/>
      <c r="Z76" s="21"/>
      <c r="AA76" s="21"/>
      <c r="AB76" s="21"/>
      <c r="AC76" s="21"/>
      <c r="AD76" s="21"/>
      <c r="AE76" s="21"/>
    </row>
    <row r="77" spans="22:31" ht="23.25" customHeight="1" x14ac:dyDescent="0.2">
      <c r="V77" s="21"/>
      <c r="W77" s="21"/>
      <c r="X77" s="21"/>
      <c r="Y77" s="21"/>
      <c r="Z77" s="21"/>
      <c r="AA77" s="21"/>
      <c r="AB77" s="21"/>
      <c r="AC77" s="21"/>
      <c r="AD77" s="21"/>
      <c r="AE77" s="21"/>
    </row>
    <row r="78" spans="22:31" ht="23.25" customHeight="1" x14ac:dyDescent="0.2">
      <c r="V78" s="21"/>
      <c r="W78" s="21"/>
      <c r="X78" s="21"/>
      <c r="Y78" s="21"/>
      <c r="Z78" s="21"/>
      <c r="AA78" s="21"/>
      <c r="AB78" s="21"/>
      <c r="AC78" s="21"/>
      <c r="AD78" s="21"/>
      <c r="AE78" s="21"/>
    </row>
    <row r="79" spans="22:31" ht="23.25" customHeight="1" x14ac:dyDescent="0.2">
      <c r="V79" s="21"/>
      <c r="W79" s="21"/>
      <c r="X79" s="21"/>
      <c r="Y79" s="21"/>
      <c r="Z79" s="21"/>
      <c r="AA79" s="21"/>
      <c r="AB79" s="21"/>
      <c r="AC79" s="21"/>
      <c r="AD79" s="21"/>
      <c r="AE79" s="21"/>
    </row>
    <row r="80" spans="22:31" ht="23.25" customHeight="1" x14ac:dyDescent="0.2">
      <c r="V80" s="21"/>
      <c r="W80" s="21"/>
      <c r="X80" s="21"/>
      <c r="Y80" s="21"/>
      <c r="Z80" s="21"/>
      <c r="AA80" s="21"/>
      <c r="AB80" s="21"/>
      <c r="AC80" s="21"/>
      <c r="AD80" s="21"/>
      <c r="AE80" s="21"/>
    </row>
    <row r="81" spans="22:31" ht="23.25" customHeight="1" x14ac:dyDescent="0.2">
      <c r="V81" s="21"/>
      <c r="W81" s="21"/>
      <c r="X81" s="21"/>
      <c r="Y81" s="21"/>
      <c r="Z81" s="21"/>
      <c r="AA81" s="21"/>
      <c r="AB81" s="21"/>
      <c r="AC81" s="21"/>
      <c r="AD81" s="21"/>
      <c r="AE81" s="21"/>
    </row>
    <row r="82" spans="22:31" ht="23.25" customHeight="1" x14ac:dyDescent="0.2">
      <c r="V82" s="21"/>
      <c r="W82" s="21"/>
      <c r="X82" s="21"/>
      <c r="Y82" s="21"/>
      <c r="Z82" s="21"/>
      <c r="AA82" s="21"/>
      <c r="AB82" s="21"/>
      <c r="AC82" s="21"/>
      <c r="AD82" s="21"/>
      <c r="AE82" s="21"/>
    </row>
    <row r="83" spans="22:31" ht="23.25" customHeight="1" x14ac:dyDescent="0.2">
      <c r="V83" s="21"/>
      <c r="W83" s="21"/>
      <c r="X83" s="21"/>
      <c r="Y83" s="21"/>
      <c r="Z83" s="21"/>
      <c r="AA83" s="21"/>
      <c r="AB83" s="21"/>
      <c r="AC83" s="21"/>
      <c r="AD83" s="21"/>
      <c r="AE83" s="21"/>
    </row>
    <row r="84" spans="22:31" ht="23.25" customHeight="1" x14ac:dyDescent="0.2">
      <c r="V84" s="21"/>
      <c r="W84" s="21"/>
      <c r="X84" s="21"/>
      <c r="Y84" s="21"/>
      <c r="Z84" s="21"/>
      <c r="AA84" s="21"/>
      <c r="AB84" s="21"/>
      <c r="AC84" s="21"/>
      <c r="AD84" s="21"/>
      <c r="AE84" s="21"/>
    </row>
    <row r="85" spans="22:31" ht="23.25" customHeight="1" x14ac:dyDescent="0.2">
      <c r="V85" s="21"/>
      <c r="W85" s="21"/>
      <c r="X85" s="21"/>
      <c r="Y85" s="21"/>
      <c r="Z85" s="21"/>
      <c r="AA85" s="21"/>
      <c r="AB85" s="21"/>
      <c r="AC85" s="21"/>
      <c r="AD85" s="21"/>
      <c r="AE85" s="21"/>
    </row>
    <row r="86" spans="22:31" ht="23.25" customHeight="1" x14ac:dyDescent="0.2">
      <c r="V86" s="21"/>
      <c r="W86" s="21"/>
      <c r="X86" s="21"/>
      <c r="Y86" s="21"/>
      <c r="Z86" s="21"/>
      <c r="AA86" s="21"/>
      <c r="AB86" s="21"/>
      <c r="AC86" s="21"/>
      <c r="AD86" s="21"/>
      <c r="AE86" s="21"/>
    </row>
    <row r="87" spans="22:31" ht="23.25" customHeight="1" x14ac:dyDescent="0.2">
      <c r="V87" s="21"/>
      <c r="W87" s="21"/>
      <c r="X87" s="21"/>
      <c r="Y87" s="21"/>
      <c r="Z87" s="21"/>
      <c r="AA87" s="21"/>
      <c r="AB87" s="21"/>
      <c r="AC87" s="21"/>
      <c r="AD87" s="21"/>
      <c r="AE87" s="21"/>
    </row>
    <row r="88" spans="22:31" ht="23.25" customHeight="1" x14ac:dyDescent="0.2">
      <c r="V88" s="21"/>
      <c r="W88" s="21"/>
      <c r="X88" s="21"/>
      <c r="Y88" s="21"/>
      <c r="Z88" s="21"/>
      <c r="AA88" s="21"/>
      <c r="AB88" s="21"/>
      <c r="AC88" s="21"/>
      <c r="AD88" s="21"/>
      <c r="AE88" s="21"/>
    </row>
    <row r="89" spans="22:31" ht="23.25" customHeight="1" x14ac:dyDescent="0.2"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spans="22:31" ht="23.25" customHeight="1" x14ac:dyDescent="0.2">
      <c r="V90" s="21"/>
      <c r="W90" s="21"/>
      <c r="X90" s="21"/>
      <c r="Y90" s="21"/>
      <c r="Z90" s="21"/>
      <c r="AA90" s="21"/>
      <c r="AB90" s="21"/>
      <c r="AC90" s="21"/>
      <c r="AD90" s="21"/>
      <c r="AE90" s="21"/>
    </row>
    <row r="91" spans="22:31" ht="23.25" customHeight="1" x14ac:dyDescent="0.2">
      <c r="V91" s="21"/>
      <c r="W91" s="21"/>
      <c r="X91" s="21"/>
      <c r="Y91" s="21"/>
      <c r="Z91" s="21"/>
      <c r="AA91" s="21"/>
      <c r="AB91" s="21"/>
      <c r="AC91" s="21"/>
      <c r="AD91" s="21"/>
      <c r="AE91" s="21"/>
    </row>
    <row r="92" spans="22:31" ht="23.25" customHeight="1" x14ac:dyDescent="0.2">
      <c r="V92" s="21"/>
      <c r="W92" s="21"/>
      <c r="X92" s="21"/>
      <c r="Y92" s="21"/>
      <c r="Z92" s="21"/>
      <c r="AA92" s="21"/>
      <c r="AB92" s="21"/>
      <c r="AC92" s="21"/>
      <c r="AD92" s="21"/>
      <c r="AE92" s="21"/>
    </row>
    <row r="93" spans="22:31" ht="23.25" customHeight="1" x14ac:dyDescent="0.2"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spans="22:31" ht="23.25" customHeight="1" x14ac:dyDescent="0.2">
      <c r="V94" s="21"/>
      <c r="W94" s="21"/>
      <c r="X94" s="21"/>
      <c r="Y94" s="21"/>
      <c r="Z94" s="21"/>
      <c r="AA94" s="21"/>
      <c r="AB94" s="21"/>
      <c r="AC94" s="21"/>
      <c r="AD94" s="21"/>
      <c r="AE94" s="21"/>
    </row>
    <row r="95" spans="22:31" ht="23.25" customHeight="1" x14ac:dyDescent="0.2"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spans="22:31" ht="23.25" customHeight="1" x14ac:dyDescent="0.2"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22:31" ht="23.25" customHeight="1" x14ac:dyDescent="0.2"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spans="22:31" ht="23.25" customHeight="1" x14ac:dyDescent="0.2">
      <c r="V98" s="21"/>
      <c r="W98" s="21"/>
      <c r="X98" s="21"/>
      <c r="Y98" s="21"/>
      <c r="Z98" s="21"/>
      <c r="AA98" s="21"/>
      <c r="AB98" s="21"/>
      <c r="AC98" s="21"/>
      <c r="AD98" s="21"/>
      <c r="AE98" s="21"/>
    </row>
    <row r="99" spans="22:31" ht="23.25" customHeight="1" x14ac:dyDescent="0.2">
      <c r="V99" s="21"/>
      <c r="W99" s="21"/>
      <c r="X99" s="21"/>
      <c r="Y99" s="21"/>
      <c r="Z99" s="21"/>
      <c r="AA99" s="21"/>
      <c r="AB99" s="21"/>
      <c r="AC99" s="21"/>
      <c r="AD99" s="21"/>
      <c r="AE99" s="21"/>
    </row>
    <row r="100" spans="22:31" ht="23.25" customHeight="1" x14ac:dyDescent="0.2"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</row>
    <row r="101" spans="22:31" ht="23.25" customHeight="1" x14ac:dyDescent="0.2"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</row>
    <row r="102" spans="22:31" ht="23.25" customHeight="1" x14ac:dyDescent="0.2"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</row>
    <row r="103" spans="22:31" ht="23.25" customHeight="1" x14ac:dyDescent="0.2"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</row>
    <row r="104" spans="22:31" ht="23.25" customHeight="1" x14ac:dyDescent="0.2"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</row>
    <row r="105" spans="22:31" ht="23.25" customHeight="1" x14ac:dyDescent="0.2"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22:31" ht="23.25" customHeight="1" x14ac:dyDescent="0.2"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</row>
    <row r="107" spans="22:31" ht="23.25" customHeight="1" x14ac:dyDescent="0.2"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</row>
    <row r="108" spans="22:31" ht="23.25" customHeight="1" x14ac:dyDescent="0.2"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</row>
    <row r="109" spans="22:31" ht="23.25" customHeight="1" x14ac:dyDescent="0.2"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</row>
    <row r="110" spans="22:31" ht="23.25" customHeight="1" x14ac:dyDescent="0.2"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</row>
    <row r="111" spans="22:31" ht="23.25" customHeight="1" x14ac:dyDescent="0.2"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</row>
    <row r="112" spans="22:31" ht="23.25" customHeight="1" x14ac:dyDescent="0.2"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</row>
    <row r="113" spans="22:31" ht="23.25" customHeight="1" x14ac:dyDescent="0.2"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</row>
    <row r="114" spans="22:31" ht="23.25" customHeight="1" x14ac:dyDescent="0.2"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</row>
    <row r="115" spans="22:31" ht="23.25" customHeight="1" x14ac:dyDescent="0.2"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</row>
    <row r="116" spans="22:31" ht="23.25" customHeight="1" x14ac:dyDescent="0.2"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</row>
    <row r="117" spans="22:31" ht="23.25" customHeight="1" x14ac:dyDescent="0.2"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22:31" ht="23.25" customHeight="1" x14ac:dyDescent="0.2"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</row>
    <row r="119" spans="22:31" ht="23.25" customHeight="1" x14ac:dyDescent="0.2"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</row>
    <row r="120" spans="22:31" ht="23.25" customHeight="1" x14ac:dyDescent="0.2"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</row>
    <row r="121" spans="22:31" ht="23.25" customHeight="1" x14ac:dyDescent="0.2"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22:31" ht="23.25" customHeight="1" x14ac:dyDescent="0.2"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</row>
    <row r="123" spans="22:31" ht="23.25" customHeight="1" x14ac:dyDescent="0.2"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</row>
    <row r="124" spans="22:31" ht="23.25" customHeight="1" x14ac:dyDescent="0.2"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</row>
    <row r="125" spans="22:31" ht="23.25" customHeight="1" x14ac:dyDescent="0.2"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</row>
    <row r="126" spans="22:31" ht="23.25" customHeight="1" x14ac:dyDescent="0.2"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</row>
    <row r="127" spans="22:31" ht="23.25" customHeight="1" x14ac:dyDescent="0.2"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</row>
    <row r="128" spans="22:31" ht="23.25" customHeight="1" x14ac:dyDescent="0.2"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</row>
    <row r="129" spans="22:31" ht="23.25" customHeight="1" x14ac:dyDescent="0.2"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</row>
    <row r="130" spans="22:31" ht="23.25" customHeight="1" x14ac:dyDescent="0.2"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</row>
    <row r="131" spans="22:31" ht="23.25" customHeight="1" x14ac:dyDescent="0.2"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</row>
    <row r="132" spans="22:31" ht="23.25" customHeight="1" x14ac:dyDescent="0.2"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</row>
    <row r="133" spans="22:31" ht="23.25" customHeight="1" x14ac:dyDescent="0.2"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</row>
    <row r="134" spans="22:31" ht="23.25" customHeight="1" x14ac:dyDescent="0.2"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</row>
    <row r="135" spans="22:31" ht="23.25" customHeight="1" x14ac:dyDescent="0.2"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</row>
    <row r="136" spans="22:31" ht="23.25" customHeight="1" x14ac:dyDescent="0.2"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</row>
    <row r="137" spans="22:31" ht="23.25" customHeight="1" x14ac:dyDescent="0.2"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</row>
    <row r="138" spans="22:31" ht="23.25" customHeight="1" x14ac:dyDescent="0.2"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</row>
    <row r="139" spans="22:31" ht="23.25" customHeight="1" x14ac:dyDescent="0.2"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</row>
    <row r="140" spans="22:31" ht="23.25" customHeight="1" x14ac:dyDescent="0.2"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</row>
    <row r="141" spans="22:31" ht="23.25" customHeight="1" x14ac:dyDescent="0.2"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</row>
    <row r="142" spans="22:31" ht="23.25" customHeight="1" x14ac:dyDescent="0.2"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</row>
    <row r="143" spans="22:31" ht="23.25" customHeight="1" x14ac:dyDescent="0.2"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</row>
    <row r="144" spans="22:31" ht="23.25" customHeight="1" x14ac:dyDescent="0.2"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</row>
    <row r="145" spans="22:31" ht="23.25" customHeight="1" x14ac:dyDescent="0.2"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</row>
  </sheetData>
  <sortState xmlns:xlrd2="http://schemas.microsoft.com/office/spreadsheetml/2017/richdata2" ref="B7:U14">
    <sortCondition descending="1" ref="J7:J14"/>
  </sortState>
  <mergeCells count="1">
    <mergeCell ref="A4:U4"/>
  </mergeCells>
  <printOptions horizontalCentered="1"/>
  <pageMargins left="0.25" right="0.25" top="0.75" bottom="0.75" header="0.3" footer="0.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Résultats catégorie 1</vt:lpstr>
      <vt:lpstr>Résultats finale catégorie 1</vt:lpstr>
      <vt:lpstr>Résultats catégorie 2</vt:lpstr>
      <vt:lpstr>Résultats finale catégorie 2</vt:lpstr>
      <vt:lpstr>Résultats catégorie 3</vt:lpstr>
      <vt:lpstr>Résultats finale catégorie 3</vt:lpstr>
      <vt:lpstr>Résultats catégorie 4</vt:lpstr>
      <vt:lpstr>Résultats finale catégorie 4</vt:lpstr>
      <vt:lpstr>'Résultats catégorie 1'!Druckbereich</vt:lpstr>
      <vt:lpstr>'Résultats catégorie 2'!Druckbereich</vt:lpstr>
      <vt:lpstr>'Résultats catégorie 3'!Druckbereich</vt:lpstr>
      <vt:lpstr>'Résultats catégorie 4'!Druckbereich</vt:lpstr>
      <vt:lpstr>'Résultats finale catégorie 1'!Druckbereich</vt:lpstr>
      <vt:lpstr>'Résultats finale catégorie 2'!Druckbereich</vt:lpstr>
      <vt:lpstr>'Résultats finale catégorie 3'!Druckbereich</vt:lpstr>
      <vt:lpstr>'Résultats finale catégorie 4'!Druckbereich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Ivo Abgottspon</cp:lastModifiedBy>
  <cp:lastPrinted>2022-09-18T10:37:06Z</cp:lastPrinted>
  <dcterms:created xsi:type="dcterms:W3CDTF">2004-08-12T20:18:35Z</dcterms:created>
  <dcterms:modified xsi:type="dcterms:W3CDTF">2022-09-18T10:41:02Z</dcterms:modified>
</cp:coreProperties>
</file>